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150" windowWidth="20730" windowHeight="6210"/>
  </bookViews>
  <sheets>
    <sheet name="." sheetId="1" r:id="rId1"/>
  </sheets>
  <calcPr calcId="145621"/>
</workbook>
</file>

<file path=xl/calcChain.xml><?xml version="1.0" encoding="utf-8"?>
<calcChain xmlns="http://schemas.openxmlformats.org/spreadsheetml/2006/main">
  <c r="O175" i="1" l="1"/>
  <c r="N175" i="1"/>
  <c r="M175" i="1"/>
  <c r="L175" i="1"/>
  <c r="K175" i="1"/>
  <c r="R174" i="1"/>
  <c r="Q174" i="1"/>
  <c r="R173" i="1"/>
  <c r="Q173" i="1"/>
  <c r="R172" i="1"/>
  <c r="Q172" i="1"/>
  <c r="R171" i="1"/>
  <c r="R175" i="1" s="1"/>
  <c r="Q171" i="1"/>
  <c r="R170" i="1"/>
  <c r="Q170" i="1"/>
  <c r="O162" i="1"/>
  <c r="N162" i="1"/>
  <c r="M162" i="1"/>
  <c r="L162" i="1"/>
  <c r="K162" i="1"/>
  <c r="R161" i="1"/>
  <c r="Q161" i="1"/>
  <c r="R160" i="1"/>
  <c r="Q160" i="1"/>
  <c r="R159" i="1"/>
  <c r="Q159" i="1"/>
  <c r="R158" i="1"/>
  <c r="R162" i="1" s="1"/>
  <c r="Q158" i="1"/>
  <c r="R157" i="1"/>
  <c r="Q157" i="1"/>
  <c r="O146" i="1"/>
  <c r="N146" i="1"/>
  <c r="M146" i="1"/>
  <c r="L146" i="1"/>
  <c r="K146" i="1"/>
  <c r="R145" i="1"/>
  <c r="Q145" i="1"/>
  <c r="R144" i="1"/>
  <c r="Q144" i="1"/>
  <c r="R143" i="1"/>
  <c r="Q143" i="1"/>
  <c r="R142" i="1"/>
  <c r="Q142" i="1"/>
  <c r="R141" i="1"/>
  <c r="Q141" i="1"/>
  <c r="O136" i="1"/>
  <c r="N136" i="1"/>
  <c r="M136" i="1"/>
  <c r="L136" i="1"/>
  <c r="K136" i="1"/>
  <c r="R135" i="1"/>
  <c r="Q135" i="1"/>
  <c r="R134" i="1"/>
  <c r="Q134" i="1"/>
  <c r="R133" i="1"/>
  <c r="Q133" i="1"/>
  <c r="R132" i="1"/>
  <c r="Q132" i="1"/>
  <c r="R131" i="1"/>
  <c r="Q131" i="1"/>
  <c r="R130" i="1"/>
  <c r="Q130" i="1"/>
  <c r="O117" i="1"/>
  <c r="N117" i="1"/>
  <c r="M117" i="1"/>
  <c r="L117" i="1"/>
  <c r="K117" i="1"/>
  <c r="R116" i="1"/>
  <c r="Q116" i="1"/>
  <c r="R115" i="1"/>
  <c r="Q115" i="1"/>
  <c r="R114" i="1"/>
  <c r="Q114" i="1"/>
  <c r="R113" i="1"/>
  <c r="Q113" i="1"/>
  <c r="R112" i="1"/>
  <c r="Q112" i="1"/>
  <c r="R111" i="1"/>
  <c r="Q111" i="1"/>
  <c r="O101" i="1"/>
  <c r="N101" i="1"/>
  <c r="M101" i="1"/>
  <c r="L101" i="1"/>
  <c r="K101" i="1"/>
  <c r="R100" i="1"/>
  <c r="Q100" i="1"/>
  <c r="R99" i="1"/>
  <c r="Q99" i="1"/>
  <c r="R98" i="1"/>
  <c r="Q98" i="1"/>
  <c r="R97" i="1"/>
  <c r="Q97" i="1"/>
  <c r="R96" i="1"/>
  <c r="Q96" i="1"/>
  <c r="R95" i="1"/>
  <c r="R101" i="1" s="1"/>
  <c r="Q95" i="1"/>
  <c r="O83" i="1"/>
  <c r="N83" i="1"/>
  <c r="M83" i="1"/>
  <c r="L83" i="1"/>
  <c r="K83" i="1"/>
  <c r="R82" i="1"/>
  <c r="Q82" i="1"/>
  <c r="R81" i="1"/>
  <c r="Q81" i="1"/>
  <c r="R80" i="1"/>
  <c r="Q80" i="1"/>
  <c r="R79" i="1"/>
  <c r="Q79" i="1"/>
  <c r="R78" i="1"/>
  <c r="Q78" i="1"/>
  <c r="R77" i="1"/>
  <c r="R83" i="1" s="1"/>
  <c r="O67" i="1"/>
  <c r="N67" i="1"/>
  <c r="M67" i="1"/>
  <c r="L67" i="1"/>
  <c r="K67" i="1"/>
  <c r="R66" i="1"/>
  <c r="Q66" i="1"/>
  <c r="R65" i="1"/>
  <c r="Q65" i="1"/>
  <c r="R64" i="1"/>
  <c r="Q64" i="1"/>
  <c r="R63" i="1"/>
  <c r="Q63" i="1"/>
  <c r="R62" i="1"/>
  <c r="Q62" i="1"/>
  <c r="R61" i="1"/>
  <c r="R67" i="1" s="1"/>
  <c r="Q61" i="1"/>
  <c r="O46" i="1"/>
  <c r="N46" i="1"/>
  <c r="M46" i="1"/>
  <c r="L46" i="1"/>
  <c r="K46" i="1"/>
  <c r="R45" i="1"/>
  <c r="Q45" i="1"/>
  <c r="R44" i="1"/>
  <c r="Q44" i="1"/>
  <c r="R43" i="1"/>
  <c r="Q43" i="1"/>
  <c r="R42" i="1"/>
  <c r="Q42" i="1"/>
  <c r="R41" i="1"/>
  <c r="Q41" i="1"/>
  <c r="R40" i="1"/>
  <c r="Q40" i="1"/>
  <c r="O30" i="1"/>
  <c r="N30" i="1"/>
  <c r="M30" i="1"/>
  <c r="L30" i="1"/>
  <c r="K30" i="1"/>
  <c r="R29" i="1"/>
  <c r="Q29" i="1"/>
  <c r="R28" i="1"/>
  <c r="Q28" i="1"/>
  <c r="R27" i="1"/>
  <c r="Q27" i="1"/>
  <c r="R26" i="1"/>
  <c r="Q26" i="1"/>
  <c r="R25" i="1"/>
  <c r="Q25" i="1"/>
  <c r="R24" i="1"/>
  <c r="R30" i="1" l="1"/>
  <c r="R117" i="1"/>
  <c r="R146" i="1"/>
  <c r="R46" i="1"/>
  <c r="R136" i="1"/>
</calcChain>
</file>

<file path=xl/comments1.xml><?xml version="1.0" encoding="utf-8"?>
<comments xmlns="http://schemas.openxmlformats.org/spreadsheetml/2006/main">
  <authors>
    <author>rxl</author>
    <author>Richard Lambert</author>
  </authors>
  <commentList>
    <comment ref="B1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05/11/19 but moved back a week to 12/11/19 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08/10/19 but brought forward to 01/10/19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05/11/19 but brought forward to 12/10/19 as both teams were spare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22/10/19 but brought forward to 21/09/19 as both teams were out of the FA Cup and spare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24/09/19 but brought forward to 07/09/19 as both clubs were out of the FA Cup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advised on Isthmian website for 05/11/19 but Maldon &amp; Tiptree were wrongly advised as  hosting AFC Sudbury that day - This match was correctly dated - however it was then moved back to give Maldon &amp; Tiptree time to prepare for their FA Cu First Round tie - rrarranged for 10/12/19 but that too was then moved back - rearranged for 10/12/19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in error for 05/11/19 but brought forward to  22/10/19</t>
        </r>
      </text>
    </comment>
    <comment ref="B2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08/10/19 but moved back to 15/10/19 - but moved back - rearranged for 19/11/19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04/11/19 but moved back to 18/11/19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brought forward from 22/10/19 to 27/09/19 - Friday fixture
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05/11/19 but moved back to 19/11/19 - p-p on 19/11/19 - rearranged for 02/12/19 at Aveley FC 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25/09/19 - rearranged for 27/11/19 and played at Barking FC</t>
        </r>
      </text>
    </comment>
    <comment ref="B4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brought forward from 06/11/19 to 21/09/19 as both teams were out of the FA Cup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22/10/19 but moved back - rearranged for 28/10/19 at Aveley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03/09/19 buit moved back for a Brentwood Town FA Cup replay - rearranged for 15/10/19</t>
        </r>
      </text>
    </comment>
    <comment ref="B4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06/11/19 but brought forward to 30/10/19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09/10/19 but brought forward to 28/09/19</t>
        </r>
      </text>
    </comment>
    <comment ref="B5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03/09/19 buit moved back for a Harlow Town FA Cup replay - rearranged for 10/09/19</t>
        </r>
      </text>
    </comment>
    <comment ref="B5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24/09/19 but brought forward to 07/09/19 as both clubs were out of the FA Cup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08/10/19 but moved back to 15/10/19</t>
        </r>
      </text>
    </comment>
    <comment ref="B6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15/10/19 but moved back for a Ware FA Trophy replay - rearranged for 12/11/19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12/11/19 - rearranged for 10/12/19 then moved back a week to 17/12/19 then moved to 07/01/20 before being moved back again - rearranged for 07/01/20
 - then moved back and rearranged for 28/01/20</t>
        </r>
      </text>
    </comment>
    <comment ref="B6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15/10/19 - rearranged for 19/11/19 - p-p on 19/11/19 - rearranged for 10/12/19 - p-p on 10/12/19 - rearranged for 17/12/19 but then p-p again - rearranged for 07/01/20</t>
        </r>
      </text>
    </comment>
    <comment ref="B7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05/11/19 but moved back three weeks to 26/11/19 and played at Hastings United FC</t>
        </r>
      </text>
    </comment>
    <comment ref="B7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08/10/19 - waterlogged - switched to East Grinstead Town instead</t>
        </r>
      </text>
    </comment>
    <comment ref="B7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24/09/19 but moved back for a Chichester City FA Cup replay - rearranged for 19/11/19</t>
        </r>
      </text>
    </comment>
    <comment ref="B7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05/11/19 but moved back to 12/11/19</t>
        </r>
      </text>
    </comment>
    <comment ref="B8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04/11/19 but moved back two days to 06/11/19</t>
        </r>
      </text>
    </comment>
    <comment ref="B8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07/10/19 but moved back to 09/10/19</t>
        </r>
      </text>
    </comment>
    <comment ref="B8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22/10/19 but moved back a day</t>
        </r>
      </text>
    </comment>
    <comment ref="B10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03/09/19 buit moved back for an FC Romania FA Cup replay - rearranged for 10/09/19</t>
        </r>
      </text>
    </comment>
    <comment ref="B10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abandoned after 67 minutes on 05/11/19 due to a serious player injury to Josh Wiggins with the score 2-0 to Great Wakering Rovers at the time  rearranged for 26/11/19</t>
        </r>
      </text>
    </comment>
    <comment ref="G10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attendance for abandoned match on 05/11/19 was 82</t>
        </r>
      </text>
    </comment>
    <comment ref="B11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24/09/19 but moved back for a Canvey Island FA Cup replay - rearranged for 15/10/19 - then moved back for a Canvey Island FA Cup replay - rearranged for 03/12/19</t>
        </r>
      </text>
    </comment>
    <comment ref="B11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08/10/19 but moved back to 12/11/19</t>
        </r>
      </text>
    </comment>
    <comment ref="B115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22/10/19 but moved back a week to 29/10/19</t>
        </r>
      </text>
    </comment>
    <comment ref="B11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08/10/19 for a Canvey Island FA Cup replay - rearranged for 26/11/19 at Canvey Island FC</t>
        </r>
      </text>
    </comment>
    <comment ref="B11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03/09/19 buit moved back for a Witham Town FA Cup replay - rearranged for 10/09/19</t>
        </r>
      </text>
    </comment>
    <comment ref="B11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wrongly advised on Isthmian website for 22/10/19 but Ashford United are visiting Whitstable and Hythe Town host Ramsgate that day - rearranged for 08/10/19</t>
        </r>
      </text>
    </comment>
    <comment ref="B12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24/09/19 but moved back to 28/09/19</t>
        </r>
      </text>
    </comment>
    <comment ref="B13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p-p on 08/10/19 - waterlogged - rarranged for 19/11/19</t>
        </r>
      </text>
    </comment>
    <comment ref="B13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scheduled for 15/10/19 but moved back for a Whitstable Town FA Trophy replay - rearranged for 26/11/19</t>
        </r>
      </text>
    </comment>
    <comment ref="B13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03/09/19 buit moved back for a Herne Bay FA Cup replay - rearranged for 12/11/19</t>
        </r>
      </text>
    </comment>
    <comment ref="B13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08/10/19 but brought forward to 07/09/19 as both clubs were out of the FA Cup</t>
        </r>
      </text>
    </comment>
    <comment ref="B14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22/10/19 but moved back to 26/11/19</t>
        </r>
      </text>
    </comment>
    <comment ref="B14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05/11/19 but moved back to 12/11/19</t>
        </r>
      </text>
    </comment>
    <comment ref="B14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05/11/19 but moved back a week to 12/11/19 </t>
        </r>
      </text>
    </comment>
    <comment ref="B14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brought forward from 22/10/19 to 01/10/19 - p-p on 01/10/19 - rearranged for 22/10/19 - then moved back a week to 29/10/19</t>
        </r>
      </text>
    </comment>
    <comment ref="B14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08/10/19 but brought forward to 21/09/19 as both teams were out of the FA Cup and spare</t>
        </r>
      </text>
    </comment>
    <comment ref="B15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01/10/19 but brought forward to 28/09/19</t>
        </r>
      </text>
    </comment>
    <comment ref="B1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22/10/19 but brought forward to 28/09/19</t>
        </r>
      </text>
    </comment>
    <comment ref="B16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22/10/19 but brought forward to 10/09/19</t>
        </r>
      </text>
    </comment>
    <comment ref="B1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22/10/19 but moved back - rearranged for Saturday 26/10/19 as both teams were out of the FA Trophy</t>
        </r>
      </text>
    </comment>
    <comment ref="B17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01/10/19 - rearranged for 26/11/19</t>
        </r>
      </text>
    </comment>
    <comment ref="B17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15/10/19 but moved back for a Chertseey Town County Cup tie - rearranged for 19/11/19</t>
        </r>
      </text>
    </comment>
    <comment ref="B18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10/12/19 but moved back to 18/12/19</t>
        </r>
      </text>
    </comment>
    <comment ref="B18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10/12/19 but moved back a week to 17/12/19 - then p-p for a Carshalton Athletic FA Trophy replay - rearranged for 07/01/20</t>
        </r>
      </text>
    </comment>
    <comment ref="B18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10/12/19 but moved back to 21/12/19 as both teams were spare</t>
        </r>
      </text>
    </comment>
    <comment ref="B18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21/12/19 - waterlogged - rearranged for 14/01/20 - p-p on 14/01/20 - waterlogged - rearranged for 21/01/20</t>
        </r>
      </text>
    </comment>
    <comment ref="B19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10/12/19 - rearranged for 07/01/20</t>
        </r>
      </text>
    </comment>
    <comment ref="B20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04/02/20 - rearranged for 03/03/20 at Aveley FC</t>
        </r>
      </text>
    </comment>
    <comment ref="B21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17/03/20 due to the coronavirus - match never played as the season was voided due to the coronavirus</t>
        </r>
      </text>
    </comment>
    <comment ref="B21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17/03/20 due to the coronavirus - match never played as the season was voided due to the coronavirus</t>
        </r>
      </text>
    </comment>
  </commentList>
</comments>
</file>

<file path=xl/sharedStrings.xml><?xml version="1.0" encoding="utf-8"?>
<sst xmlns="http://schemas.openxmlformats.org/spreadsheetml/2006/main" count="867" uniqueCount="206">
  <si>
    <t>F</t>
  </si>
  <si>
    <t>A</t>
  </si>
  <si>
    <t>Carshalton Athletic</t>
  </si>
  <si>
    <t>Grays Athletic</t>
  </si>
  <si>
    <t>Kingstonian</t>
  </si>
  <si>
    <t>Tooting &amp; Mitcham United</t>
  </si>
  <si>
    <t>0-1</t>
  </si>
  <si>
    <t>1-1</t>
  </si>
  <si>
    <t>1-0</t>
  </si>
  <si>
    <t>3-1</t>
  </si>
  <si>
    <t>2-1</t>
  </si>
  <si>
    <t>2-3</t>
  </si>
  <si>
    <t>1-3</t>
  </si>
  <si>
    <t>3-0</t>
  </si>
  <si>
    <t>2-0</t>
  </si>
  <si>
    <t>1-2</t>
  </si>
  <si>
    <t>4-1</t>
  </si>
  <si>
    <t>0-3</t>
  </si>
  <si>
    <t>0-2</t>
  </si>
  <si>
    <t>Aveley</t>
  </si>
  <si>
    <t>Harlow Town</t>
  </si>
  <si>
    <t>Heybridge Swifts</t>
  </si>
  <si>
    <t>Witham Town</t>
  </si>
  <si>
    <t>Whyteleafe</t>
  </si>
  <si>
    <t>Tilbury</t>
  </si>
  <si>
    <t>Lewes</t>
  </si>
  <si>
    <t>Worthing</t>
  </si>
  <si>
    <t>Leatherhead</t>
  </si>
  <si>
    <t>Date</t>
  </si>
  <si>
    <t>Round</t>
  </si>
  <si>
    <t>H</t>
  </si>
  <si>
    <t>Att</t>
  </si>
  <si>
    <t>Score</t>
  </si>
  <si>
    <t>5-0</t>
  </si>
  <si>
    <t>2-2</t>
  </si>
  <si>
    <t>Cheshunt</t>
  </si>
  <si>
    <t>Canvey Island</t>
  </si>
  <si>
    <t>Wingate &amp; Finchley</t>
  </si>
  <si>
    <t>Romford</t>
  </si>
  <si>
    <t>Burgess Hill Town</t>
  </si>
  <si>
    <t>Cray Wanderers</t>
  </si>
  <si>
    <t>Folkestone Invicta</t>
  </si>
  <si>
    <t>Hastings United</t>
  </si>
  <si>
    <t>Ramsgate</t>
  </si>
  <si>
    <t>AFC Sudbury</t>
  </si>
  <si>
    <t>Enfield Town</t>
  </si>
  <si>
    <t>Sittingbourne</t>
  </si>
  <si>
    <t>Bury Town</t>
  </si>
  <si>
    <t>Waltham Abbey</t>
  </si>
  <si>
    <t>SF</t>
  </si>
  <si>
    <t>Brentwood Town</t>
  </si>
  <si>
    <t>Chipstead</t>
  </si>
  <si>
    <t>Merstham</t>
  </si>
  <si>
    <t>VCD Athletic</t>
  </si>
  <si>
    <t>Faversham Town</t>
  </si>
  <si>
    <t>Hythe Town</t>
  </si>
  <si>
    <t>Soham Town Rangers</t>
  </si>
  <si>
    <t>Herne Bay</t>
  </si>
  <si>
    <t>Dereham Town</t>
  </si>
  <si>
    <t>Guernsey</t>
  </si>
  <si>
    <t>Brightlingsea Regent</t>
  </si>
  <si>
    <t>East Grinstead Town</t>
  </si>
  <si>
    <t>South Park</t>
  </si>
  <si>
    <t>Haringey Borough</t>
  </si>
  <si>
    <t>Phoenix Sports</t>
  </si>
  <si>
    <t>Bowers &amp; Pitsea</t>
  </si>
  <si>
    <t>Ware</t>
  </si>
  <si>
    <t>Horsham</t>
  </si>
  <si>
    <t>4-3</t>
  </si>
  <si>
    <t>0-0</t>
  </si>
  <si>
    <t>0-4</t>
  </si>
  <si>
    <t>Did Not Enter</t>
  </si>
  <si>
    <t>5-1</t>
  </si>
  <si>
    <t>Ashford United</t>
  </si>
  <si>
    <t>Barking</t>
  </si>
  <si>
    <t>Hertford Town</t>
  </si>
  <si>
    <t>Margate</t>
  </si>
  <si>
    <t>Potters Bar Town</t>
  </si>
  <si>
    <t>3-2</t>
  </si>
  <si>
    <t>Alan Turvey Trophy (Velocity)</t>
  </si>
  <si>
    <t>Hanwell Town</t>
  </si>
  <si>
    <t>Bracknell Town</t>
  </si>
  <si>
    <t>Westfield</t>
  </si>
  <si>
    <t>Uxbridge</t>
  </si>
  <si>
    <t>Bedfont Sports</t>
  </si>
  <si>
    <t>Whitehawk</t>
  </si>
  <si>
    <t>Three Bridges</t>
  </si>
  <si>
    <t>FC Romania</t>
  </si>
  <si>
    <t>Ashford Town (Mx)</t>
  </si>
  <si>
    <t>Coggeshall Town</t>
  </si>
  <si>
    <t>Great Wakering Rovers</t>
  </si>
  <si>
    <t>Marlow</t>
  </si>
  <si>
    <t>Whitstable Town</t>
  </si>
  <si>
    <t>Basildon United</t>
  </si>
  <si>
    <t>Bishops Stortford</t>
  </si>
  <si>
    <t>Bognor Regis Town</t>
  </si>
  <si>
    <t>8-0</t>
  </si>
  <si>
    <t>Chalfont St Peter</t>
  </si>
  <si>
    <t>Felixstowe &amp; Walton United</t>
  </si>
  <si>
    <t>Northwood</t>
  </si>
  <si>
    <t>2-4</t>
  </si>
  <si>
    <t>Sevenoaks Town</t>
  </si>
  <si>
    <t>Corinthian-Casuals</t>
  </si>
  <si>
    <t>2019/20</t>
  </si>
  <si>
    <t>Each team plays the other in the group just once, either home or away</t>
  </si>
  <si>
    <t>If level after 90 minutes, match goes to penalties with the winners getting a second point</t>
  </si>
  <si>
    <t xml:space="preserve"> where they are joined by the ten group winners</t>
  </si>
  <si>
    <t>All 22 Premier Division Clubs are exempt to the last 32</t>
  </si>
  <si>
    <t>Group 1</t>
  </si>
  <si>
    <t>4-0</t>
  </si>
  <si>
    <t>Coggeshall Town won 5-4 on penalties</t>
  </si>
  <si>
    <t>Heybridge Swifts won 7-6 on penalties</t>
  </si>
  <si>
    <t>Maldon &amp; Tiptree</t>
  </si>
  <si>
    <t>G1</t>
  </si>
  <si>
    <t>Team</t>
  </si>
  <si>
    <t>Pld</t>
  </si>
  <si>
    <t>W</t>
  </si>
  <si>
    <t>D</t>
  </si>
  <si>
    <t>L</t>
  </si>
  <si>
    <t>PW</t>
  </si>
  <si>
    <t>Pts</t>
  </si>
  <si>
    <t>GD</t>
  </si>
  <si>
    <t>Heybridge Swifts won 4-2 on penalties</t>
  </si>
  <si>
    <t>1-8</t>
  </si>
  <si>
    <t>AFC Sudbury won 8-7 on penalties</t>
  </si>
  <si>
    <t>6-1</t>
  </si>
  <si>
    <t>Group 2</t>
  </si>
  <si>
    <t>G2</t>
  </si>
  <si>
    <t>Romford won 4-3 on penalties</t>
  </si>
  <si>
    <t>Group 3</t>
  </si>
  <si>
    <t>Cambridge City</t>
  </si>
  <si>
    <t>1-4</t>
  </si>
  <si>
    <t>Histon</t>
  </si>
  <si>
    <t>5-3</t>
  </si>
  <si>
    <t>6-2</t>
  </si>
  <si>
    <t>Harlow Town win 4-2 on penalties</t>
  </si>
  <si>
    <t>Cambridge City won 3-0 on penalties</t>
  </si>
  <si>
    <t>Histon won 3-1 on penalties</t>
  </si>
  <si>
    <t>Histon won 4-2 on penalties</t>
  </si>
  <si>
    <t>G3</t>
  </si>
  <si>
    <t>Soham Town Rangers won 4-2 on penalties</t>
  </si>
  <si>
    <t>4-4</t>
  </si>
  <si>
    <t>Soham Town Rangers won 6-5 on penalties</t>
  </si>
  <si>
    <t>5-2</t>
  </si>
  <si>
    <t>Group 4</t>
  </si>
  <si>
    <t>Chichester City</t>
  </si>
  <si>
    <t>Histon appear to have won on their head to head record</t>
  </si>
  <si>
    <t>Haywards Heath Town</t>
  </si>
  <si>
    <t>0-5</t>
  </si>
  <si>
    <t>3-12</t>
  </si>
  <si>
    <t>G4</t>
  </si>
  <si>
    <t>Three Bridges won 5-4 on penalties</t>
  </si>
  <si>
    <t>2-6</t>
  </si>
  <si>
    <t>Group 5</t>
  </si>
  <si>
    <t>Chalfont St Peter won 17-16 on penalties!</t>
  </si>
  <si>
    <t>Westfield won 4-3 on penalties</t>
  </si>
  <si>
    <t>G5</t>
  </si>
  <si>
    <t>Marlow won 3-2 on penalties</t>
  </si>
  <si>
    <t>Group 6</t>
  </si>
  <si>
    <t>Hullbridge Sports</t>
  </si>
  <si>
    <t>Hullbridge Sports won 5-3 on penalties</t>
  </si>
  <si>
    <t>G6</t>
  </si>
  <si>
    <t>4-5</t>
  </si>
  <si>
    <t>Group 7</t>
  </si>
  <si>
    <t>4-2</t>
  </si>
  <si>
    <t>Ramsgate won 3-2 on penalties</t>
  </si>
  <si>
    <t>7-1</t>
  </si>
  <si>
    <t>Hythe Town won 6-5 on penalties</t>
  </si>
  <si>
    <t>G7</t>
  </si>
  <si>
    <t>Pens</t>
  </si>
  <si>
    <t>Ramsgate won 5-3 on penalties</t>
  </si>
  <si>
    <t>Whitstable Town won 4-3 on penalties</t>
  </si>
  <si>
    <t>Group 8</t>
  </si>
  <si>
    <t>Staines Town</t>
  </si>
  <si>
    <t>G8</t>
  </si>
  <si>
    <t>Uxbridge won 4-1 on penalties</t>
  </si>
  <si>
    <t>Group 9</t>
  </si>
  <si>
    <t>Cray Valley (PM)</t>
  </si>
  <si>
    <t>Sevenoaks Town won 4-2 on penalties</t>
  </si>
  <si>
    <t>Sevenoaks Town won 4-3 on penalties</t>
  </si>
  <si>
    <t>G9</t>
  </si>
  <si>
    <t>Sittingbourne won 5-4 on penalties</t>
  </si>
  <si>
    <t>Cray Valley (PM) won 7-6 on penalties</t>
  </si>
  <si>
    <t>Phoenix Sports won 4-3 on penalties</t>
  </si>
  <si>
    <t>Group 10</t>
  </si>
  <si>
    <t>Chertsey Town</t>
  </si>
  <si>
    <t>South Park won 4-3 on penalties</t>
  </si>
  <si>
    <t>Chipstead won 5-4 on penalties</t>
  </si>
  <si>
    <t>G10</t>
  </si>
  <si>
    <t>Whyteleafe won 5-4 on penalties</t>
  </si>
  <si>
    <t>Group Winnners</t>
  </si>
  <si>
    <t>6</t>
  </si>
  <si>
    <t>7</t>
  </si>
  <si>
    <t>8</t>
  </si>
  <si>
    <t>9</t>
  </si>
  <si>
    <t>10</t>
  </si>
  <si>
    <t>Hornchurch</t>
  </si>
  <si>
    <t>East Thurrock United</t>
  </si>
  <si>
    <t>3-4</t>
  </si>
  <si>
    <t>Cheshunt win 4-3 on penalties</t>
  </si>
  <si>
    <t>Maldon &amp; Tiptree won 5-4 on penalties</t>
  </si>
  <si>
    <t>Folkestone Invicta won 5-4 on penalties</t>
  </si>
  <si>
    <t>Bracknell Town won 4-1 on penalties</t>
  </si>
  <si>
    <t>Folkestone Invicta won 4-3 on penalties</t>
  </si>
  <si>
    <t xml:space="preserve">Played @ </t>
  </si>
  <si>
    <t>Bishops Stortford played an ineligible player - East Thurrock United reinstated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</si>
</sst>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22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2"/>
      <name val="Calibri"/>
      <family val="2"/>
    </font>
    <font>
      <b/>
      <sz val="12"/>
      <color rgb="FF00B05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0" xfId="0" applyFont="1"/>
    <xf numFmtId="0" fontId="4" fillId="5" borderId="4" xfId="1" applyFont="1" applyFill="1" applyBorder="1" applyAlignment="1">
      <alignment horizontal="center"/>
    </xf>
    <xf numFmtId="1" fontId="4" fillId="5" borderId="5" xfId="1" applyNumberFormat="1" applyFont="1" applyFill="1" applyBorder="1" applyAlignment="1">
      <alignment horizontal="center"/>
    </xf>
    <xf numFmtId="0" fontId="4" fillId="5" borderId="6" xfId="1" applyFont="1" applyFill="1" applyBorder="1" applyAlignment="1">
      <alignment horizontal="center"/>
    </xf>
    <xf numFmtId="0" fontId="4" fillId="5" borderId="9" xfId="1" applyFont="1" applyFill="1" applyBorder="1" applyAlignment="1">
      <alignment horizontal="center"/>
    </xf>
    <xf numFmtId="1" fontId="4" fillId="5" borderId="10" xfId="1" applyNumberFormat="1" applyFont="1" applyFill="1" applyBorder="1" applyAlignment="1">
      <alignment horizontal="center"/>
    </xf>
    <xf numFmtId="0" fontId="4" fillId="5" borderId="11" xfId="1" applyFont="1" applyFill="1" applyBorder="1" applyAlignment="1">
      <alignment horizontal="center"/>
    </xf>
    <xf numFmtId="0" fontId="5" fillId="6" borderId="0" xfId="0" applyFont="1" applyFill="1"/>
    <xf numFmtId="0" fontId="8" fillId="6" borderId="0" xfId="0" applyFont="1" applyFill="1"/>
    <xf numFmtId="0" fontId="9" fillId="6" borderId="0" xfId="1" applyFont="1" applyFill="1"/>
    <xf numFmtId="15" fontId="3" fillId="0" borderId="7" xfId="1" applyNumberFormat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right"/>
    </xf>
    <xf numFmtId="49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0" borderId="8" xfId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49" fontId="4" fillId="0" borderId="7" xfId="1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49" fontId="4" fillId="0" borderId="8" xfId="1" applyNumberFormat="1" applyFont="1" applyFill="1" applyBorder="1" applyAlignment="1">
      <alignment horizontal="center"/>
    </xf>
    <xf numFmtId="0" fontId="6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1" fontId="4" fillId="7" borderId="5" xfId="1" applyNumberFormat="1" applyFont="1" applyFill="1" applyBorder="1" applyAlignment="1">
      <alignment horizontal="center"/>
    </xf>
    <xf numFmtId="1" fontId="4" fillId="7" borderId="6" xfId="1" applyNumberFormat="1" applyFont="1" applyFill="1" applyBorder="1" applyAlignment="1">
      <alignment horizontal="center"/>
    </xf>
    <xf numFmtId="1" fontId="4" fillId="7" borderId="8" xfId="1" applyNumberFormat="1" applyFont="1" applyFill="1" applyBorder="1" applyAlignment="1">
      <alignment horizontal="center"/>
    </xf>
    <xf numFmtId="1" fontId="4" fillId="7" borderId="10" xfId="1" applyNumberFormat="1" applyFont="1" applyFill="1" applyBorder="1" applyAlignment="1">
      <alignment horizontal="center"/>
    </xf>
    <xf numFmtId="1" fontId="4" fillId="7" borderId="11" xfId="1" applyNumberFormat="1" applyFont="1" applyFill="1" applyBorder="1" applyAlignment="1">
      <alignment horizontal="center"/>
    </xf>
    <xf numFmtId="1" fontId="4" fillId="7" borderId="0" xfId="1" applyNumberFormat="1" applyFont="1" applyFill="1" applyBorder="1" applyAlignment="1">
      <alignment horizontal="center"/>
    </xf>
    <xf numFmtId="0" fontId="3" fillId="8" borderId="0" xfId="1" applyFont="1" applyFill="1" applyAlignment="1">
      <alignment horizontal="center"/>
    </xf>
    <xf numFmtId="0" fontId="10" fillId="4" borderId="0" xfId="1" applyFont="1" applyFill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/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/>
    <xf numFmtId="0" fontId="1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8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1" fontId="4" fillId="7" borderId="4" xfId="1" applyNumberFormat="1" applyFont="1" applyFill="1" applyBorder="1" applyAlignment="1">
      <alignment horizontal="center"/>
    </xf>
    <xf numFmtId="1" fontId="4" fillId="7" borderId="7" xfId="1" applyNumberFormat="1" applyFont="1" applyFill="1" applyBorder="1" applyAlignment="1">
      <alignment horizontal="center"/>
    </xf>
    <xf numFmtId="1" fontId="4" fillId="7" borderId="9" xfId="1" applyNumberFormat="1" applyFont="1" applyFill="1" applyBorder="1" applyAlignment="1">
      <alignment horizontal="center"/>
    </xf>
    <xf numFmtId="15" fontId="14" fillId="5" borderId="7" xfId="1" applyNumberFormat="1" applyFont="1" applyFill="1" applyBorder="1" applyAlignment="1">
      <alignment horizontal="center"/>
    </xf>
    <xf numFmtId="1" fontId="14" fillId="5" borderId="0" xfId="1" applyNumberFormat="1" applyFont="1" applyFill="1" applyBorder="1" applyAlignment="1">
      <alignment horizontal="center"/>
    </xf>
    <xf numFmtId="0" fontId="14" fillId="5" borderId="0" xfId="1" applyFont="1" applyFill="1" applyBorder="1" applyAlignment="1">
      <alignment horizontal="center"/>
    </xf>
    <xf numFmtId="0" fontId="14" fillId="5" borderId="8" xfId="1" applyFont="1" applyFill="1" applyBorder="1" applyAlignment="1">
      <alignment horizontal="center"/>
    </xf>
    <xf numFmtId="0" fontId="14" fillId="5" borderId="0" xfId="1" applyFont="1" applyFill="1" applyBorder="1" applyAlignment="1">
      <alignment horizontal="left"/>
    </xf>
    <xf numFmtId="49" fontId="15" fillId="5" borderId="0" xfId="1" applyNumberFormat="1" applyFont="1" applyFill="1" applyBorder="1" applyAlignment="1">
      <alignment horizontal="center"/>
    </xf>
    <xf numFmtId="15" fontId="14" fillId="9" borderId="7" xfId="1" applyNumberFormat="1" applyFont="1" applyFill="1" applyBorder="1" applyAlignment="1">
      <alignment horizontal="center"/>
    </xf>
    <xf numFmtId="1" fontId="14" fillId="9" borderId="0" xfId="1" applyNumberFormat="1" applyFont="1" applyFill="1" applyBorder="1" applyAlignment="1">
      <alignment horizontal="center"/>
    </xf>
    <xf numFmtId="0" fontId="14" fillId="9" borderId="0" xfId="1" applyFont="1" applyFill="1" applyBorder="1" applyAlignment="1">
      <alignment horizontal="right"/>
    </xf>
    <xf numFmtId="49" fontId="14" fillId="9" borderId="0" xfId="1" applyNumberFormat="1" applyFont="1" applyFill="1" applyBorder="1" applyAlignment="1">
      <alignment horizontal="center"/>
    </xf>
    <xf numFmtId="0" fontId="14" fillId="9" borderId="0" xfId="1" applyFont="1" applyFill="1" applyBorder="1" applyAlignment="1">
      <alignment horizontal="left"/>
    </xf>
    <xf numFmtId="0" fontId="14" fillId="9" borderId="8" xfId="1" applyFont="1" applyFill="1" applyBorder="1" applyAlignment="1">
      <alignment horizontal="center"/>
    </xf>
    <xf numFmtId="15" fontId="2" fillId="3" borderId="9" xfId="1" applyNumberFormat="1" applyFont="1" applyFill="1" applyBorder="1" applyAlignment="1">
      <alignment horizontal="center"/>
    </xf>
    <xf numFmtId="15" fontId="2" fillId="3" borderId="10" xfId="1" applyNumberFormat="1" applyFont="1" applyFill="1" applyBorder="1" applyAlignment="1">
      <alignment horizontal="center"/>
    </xf>
    <xf numFmtId="15" fontId="2" fillId="3" borderId="11" xfId="1" applyNumberFormat="1" applyFont="1" applyFill="1" applyBorder="1" applyAlignment="1">
      <alignment horizontal="center"/>
    </xf>
    <xf numFmtId="0" fontId="18" fillId="5" borderId="0" xfId="1" applyFont="1" applyFill="1"/>
    <xf numFmtId="0" fontId="14" fillId="5" borderId="0" xfId="1" applyFont="1" applyFill="1"/>
    <xf numFmtId="0" fontId="8" fillId="6" borderId="0" xfId="1" applyFont="1" applyFill="1" applyAlignment="1">
      <alignment horizontal="center"/>
    </xf>
    <xf numFmtId="0" fontId="8" fillId="6" borderId="0" xfId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15</xdr:col>
      <xdr:colOff>361950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6475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20"/>
  <sheetViews>
    <sheetView tabSelected="1" zoomScaleNormal="100" workbookViewId="0"/>
  </sheetViews>
  <sheetFormatPr defaultRowHeight="15" x14ac:dyDescent="0.25"/>
  <cols>
    <col min="1" max="1" width="3.7109375" customWidth="1"/>
    <col min="2" max="2" width="14.5703125" bestFit="1" customWidth="1"/>
    <col min="3" max="3" width="9.42578125" bestFit="1" customWidth="1"/>
    <col min="4" max="4" width="27.5703125" bestFit="1" customWidth="1"/>
    <col min="5" max="5" width="6.42578125" bestFit="1" customWidth="1"/>
    <col min="6" max="6" width="27.5703125" bestFit="1" customWidth="1"/>
    <col min="7" max="7" width="5.28515625" customWidth="1"/>
    <col min="8" max="8" width="3.5703125" customWidth="1"/>
    <col min="9" max="9" width="27.140625" customWidth="1"/>
    <col min="10" max="10" width="4.140625" bestFit="1" customWidth="1"/>
    <col min="11" max="15" width="3.28515625" bestFit="1" customWidth="1"/>
    <col min="16" max="16" width="5.5703125" bestFit="1" customWidth="1"/>
    <col min="17" max="18" width="4" bestFit="1" customWidth="1"/>
    <col min="19" max="19" width="3.7109375" customWidth="1"/>
  </cols>
  <sheetData>
    <row r="1" spans="1:19" ht="15" customHeight="1" x14ac:dyDescent="0.25">
      <c r="A1" s="12"/>
      <c r="B1" s="25" t="s">
        <v>103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12"/>
    </row>
    <row r="2" spans="1:19" ht="15" customHeight="1" x14ac:dyDescent="0.25">
      <c r="A2" s="12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12"/>
    </row>
    <row r="3" spans="1:19" ht="15" customHeight="1" x14ac:dyDescent="0.25">
      <c r="A3" s="12"/>
      <c r="B3" s="26" t="s">
        <v>79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12"/>
    </row>
    <row r="4" spans="1:19" ht="15" customHeight="1" thickBot="1" x14ac:dyDescent="0.3">
      <c r="A4" s="12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12"/>
    </row>
    <row r="5" spans="1:19" s="1" customFormat="1" ht="18.75" x14ac:dyDescent="0.3">
      <c r="A5" s="12"/>
      <c r="B5" s="45" t="s">
        <v>104</v>
      </c>
      <c r="C5" s="27"/>
      <c r="D5" s="27"/>
      <c r="E5" s="27"/>
      <c r="F5" s="27"/>
      <c r="G5" s="28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s="1" customFormat="1" ht="18.75" x14ac:dyDescent="0.3">
      <c r="A6" s="12"/>
      <c r="B6" s="46" t="s">
        <v>105</v>
      </c>
      <c r="C6" s="32"/>
      <c r="D6" s="32"/>
      <c r="E6" s="32"/>
      <c r="F6" s="32"/>
      <c r="G6" s="29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s="1" customFormat="1" ht="18.75" x14ac:dyDescent="0.3">
      <c r="A7" s="12"/>
      <c r="B7" s="46" t="s">
        <v>107</v>
      </c>
      <c r="C7" s="32"/>
      <c r="D7" s="32"/>
      <c r="E7" s="32"/>
      <c r="F7" s="32"/>
      <c r="G7" s="29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19" s="1" customFormat="1" ht="19.5" thickBot="1" x14ac:dyDescent="0.35">
      <c r="A8" s="12"/>
      <c r="B8" s="47" t="s">
        <v>106</v>
      </c>
      <c r="C8" s="30"/>
      <c r="D8" s="30"/>
      <c r="E8" s="30"/>
      <c r="F8" s="30"/>
      <c r="G8" s="31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 s="1" customFormat="1" ht="18.75" x14ac:dyDescent="0.3">
      <c r="A9" s="12"/>
      <c r="B9" s="6" t="s">
        <v>71</v>
      </c>
      <c r="C9" s="7"/>
      <c r="D9" s="7" t="s">
        <v>58</v>
      </c>
      <c r="E9" s="7"/>
      <c r="F9" s="7" t="s">
        <v>59</v>
      </c>
      <c r="G9" s="8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s="1" customFormat="1" ht="19.5" thickBot="1" x14ac:dyDescent="0.35">
      <c r="A10" s="12"/>
      <c r="B10" s="9"/>
      <c r="C10" s="10"/>
      <c r="D10" s="10" t="s">
        <v>85</v>
      </c>
      <c r="E10" s="10"/>
      <c r="F10" s="10"/>
      <c r="G10" s="11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s="5" customFormat="1" ht="15" customHeight="1" thickBot="1" x14ac:dyDescent="0.3">
      <c r="A11" s="13"/>
      <c r="B11" s="2" t="s">
        <v>28</v>
      </c>
      <c r="C11" s="3" t="s">
        <v>29</v>
      </c>
      <c r="D11" s="3" t="s">
        <v>30</v>
      </c>
      <c r="E11" s="3" t="s">
        <v>32</v>
      </c>
      <c r="F11" s="3" t="s">
        <v>1</v>
      </c>
      <c r="G11" s="4" t="s">
        <v>31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s="1" customFormat="1" ht="18.75" x14ac:dyDescent="0.3">
      <c r="A12" s="12"/>
      <c r="B12" s="15">
        <v>43781</v>
      </c>
      <c r="C12" s="16" t="s">
        <v>108</v>
      </c>
      <c r="D12" s="17" t="s">
        <v>44</v>
      </c>
      <c r="E12" s="18" t="s">
        <v>12</v>
      </c>
      <c r="F12" s="19" t="s">
        <v>47</v>
      </c>
      <c r="G12" s="20">
        <v>151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s="1" customFormat="1" ht="18.75" x14ac:dyDescent="0.3">
      <c r="A13" s="12"/>
      <c r="B13" s="15">
        <v>43739</v>
      </c>
      <c r="C13" s="16" t="s">
        <v>108</v>
      </c>
      <c r="D13" s="17" t="s">
        <v>44</v>
      </c>
      <c r="E13" s="18" t="s">
        <v>109</v>
      </c>
      <c r="F13" s="19" t="s">
        <v>98</v>
      </c>
      <c r="G13" s="20">
        <v>95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s="1" customFormat="1" ht="18.75" x14ac:dyDescent="0.3">
      <c r="A14" s="12"/>
      <c r="B14" s="15">
        <v>43711</v>
      </c>
      <c r="C14" s="16" t="s">
        <v>108</v>
      </c>
      <c r="D14" s="17" t="s">
        <v>44</v>
      </c>
      <c r="E14" s="18" t="s">
        <v>15</v>
      </c>
      <c r="F14" s="19" t="s">
        <v>21</v>
      </c>
      <c r="G14" s="20">
        <v>96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s="1" customFormat="1" ht="18.75" x14ac:dyDescent="0.3">
      <c r="A15" s="12"/>
      <c r="B15" s="15">
        <v>43760</v>
      </c>
      <c r="C15" s="16" t="s">
        <v>108</v>
      </c>
      <c r="D15" s="17" t="s">
        <v>47</v>
      </c>
      <c r="E15" s="18" t="s">
        <v>13</v>
      </c>
      <c r="F15" s="19" t="s">
        <v>89</v>
      </c>
      <c r="G15" s="20">
        <v>151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s="1" customFormat="1" ht="18.75" x14ac:dyDescent="0.3">
      <c r="A16" s="12"/>
      <c r="B16" s="15">
        <v>43711</v>
      </c>
      <c r="C16" s="16" t="s">
        <v>108</v>
      </c>
      <c r="D16" s="17" t="s">
        <v>47</v>
      </c>
      <c r="E16" s="18" t="s">
        <v>72</v>
      </c>
      <c r="F16" s="19" t="s">
        <v>98</v>
      </c>
      <c r="G16" s="20">
        <v>210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s="1" customFormat="1" ht="18.75" x14ac:dyDescent="0.3">
      <c r="A17" s="12"/>
      <c r="B17" s="15">
        <v>43732</v>
      </c>
      <c r="C17" s="16" t="s">
        <v>108</v>
      </c>
      <c r="D17" s="17" t="s">
        <v>89</v>
      </c>
      <c r="E17" s="18" t="s">
        <v>72</v>
      </c>
      <c r="F17" s="19" t="s">
        <v>44</v>
      </c>
      <c r="G17" s="20">
        <v>61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s="1" customFormat="1" ht="18.75" x14ac:dyDescent="0.3">
      <c r="A18" s="12"/>
      <c r="B18" s="15">
        <v>43750</v>
      </c>
      <c r="C18" s="16" t="s">
        <v>108</v>
      </c>
      <c r="D18" s="17" t="s">
        <v>89</v>
      </c>
      <c r="E18" s="18" t="s">
        <v>34</v>
      </c>
      <c r="F18" s="19" t="s">
        <v>98</v>
      </c>
      <c r="G18" s="20">
        <v>263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s="1" customFormat="1" ht="18.75" x14ac:dyDescent="0.3">
      <c r="A19" s="12"/>
      <c r="B19" s="15"/>
      <c r="C19" s="16"/>
      <c r="D19" s="17"/>
      <c r="E19" s="21" t="s">
        <v>110</v>
      </c>
      <c r="F19" s="19"/>
      <c r="G19" s="20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s="1" customFormat="1" ht="18.75" x14ac:dyDescent="0.3">
      <c r="A20" s="12"/>
      <c r="B20" s="15">
        <v>43729</v>
      </c>
      <c r="C20" s="16" t="s">
        <v>108</v>
      </c>
      <c r="D20" s="17" t="s">
        <v>98</v>
      </c>
      <c r="E20" s="18" t="s">
        <v>34</v>
      </c>
      <c r="F20" s="19" t="s">
        <v>21</v>
      </c>
      <c r="G20" s="20">
        <v>262</v>
      </c>
      <c r="H20" s="14"/>
      <c r="I20" s="12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s="1" customFormat="1" ht="18.75" x14ac:dyDescent="0.3">
      <c r="A21" s="12"/>
      <c r="B21" s="15"/>
      <c r="C21" s="16"/>
      <c r="D21" s="17"/>
      <c r="E21" s="21" t="s">
        <v>111</v>
      </c>
      <c r="F21" s="19"/>
      <c r="G21" s="20"/>
      <c r="H21" s="14"/>
      <c r="I21" s="12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s="1" customFormat="1" ht="18.75" x14ac:dyDescent="0.3">
      <c r="A22" s="12"/>
      <c r="B22" s="15">
        <v>43732</v>
      </c>
      <c r="C22" s="16" t="s">
        <v>108</v>
      </c>
      <c r="D22" s="17" t="s">
        <v>98</v>
      </c>
      <c r="E22" s="18" t="s">
        <v>12</v>
      </c>
      <c r="F22" s="19" t="s">
        <v>112</v>
      </c>
      <c r="G22" s="20">
        <v>120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s="1" customFormat="1" ht="18.75" x14ac:dyDescent="0.3">
      <c r="A23" s="12"/>
      <c r="B23" s="15">
        <v>43715</v>
      </c>
      <c r="C23" s="16" t="s">
        <v>108</v>
      </c>
      <c r="D23" s="17" t="s">
        <v>21</v>
      </c>
      <c r="E23" s="18" t="s">
        <v>34</v>
      </c>
      <c r="F23" s="19" t="s">
        <v>47</v>
      </c>
      <c r="G23" s="20">
        <v>160</v>
      </c>
      <c r="H23" s="34" t="s">
        <v>113</v>
      </c>
      <c r="I23" s="34" t="s">
        <v>114</v>
      </c>
      <c r="J23" s="34" t="s">
        <v>115</v>
      </c>
      <c r="K23" s="34" t="s">
        <v>116</v>
      </c>
      <c r="L23" s="34" t="s">
        <v>117</v>
      </c>
      <c r="M23" s="34" t="s">
        <v>118</v>
      </c>
      <c r="N23" s="34" t="s">
        <v>0</v>
      </c>
      <c r="O23" s="34" t="s">
        <v>1</v>
      </c>
      <c r="P23" s="34" t="s">
        <v>119</v>
      </c>
      <c r="Q23" s="34" t="s">
        <v>120</v>
      </c>
      <c r="R23" s="34" t="s">
        <v>121</v>
      </c>
      <c r="S23" s="14"/>
    </row>
    <row r="24" spans="1:19" s="1" customFormat="1" ht="18.75" x14ac:dyDescent="0.3">
      <c r="A24" s="12"/>
      <c r="B24" s="15"/>
      <c r="C24" s="16"/>
      <c r="D24" s="17"/>
      <c r="E24" s="21" t="s">
        <v>122</v>
      </c>
      <c r="F24" s="19"/>
      <c r="G24" s="20"/>
      <c r="H24" s="35">
        <v>1</v>
      </c>
      <c r="I24" s="36" t="s">
        <v>112</v>
      </c>
      <c r="J24" s="35">
        <v>5</v>
      </c>
      <c r="K24" s="35">
        <v>4</v>
      </c>
      <c r="L24" s="35">
        <v>1</v>
      </c>
      <c r="M24" s="35">
        <v>0</v>
      </c>
      <c r="N24" s="35">
        <v>23</v>
      </c>
      <c r="O24" s="35">
        <v>6</v>
      </c>
      <c r="P24" s="35">
        <v>0</v>
      </c>
      <c r="Q24" s="37">
        <v>16</v>
      </c>
      <c r="R24" s="35">
        <f t="shared" ref="R24:R29" si="0">N24-O24</f>
        <v>17</v>
      </c>
      <c r="S24" s="14"/>
    </row>
    <row r="25" spans="1:19" s="1" customFormat="1" ht="18.75" x14ac:dyDescent="0.3">
      <c r="A25" s="12"/>
      <c r="B25" s="15">
        <v>43746</v>
      </c>
      <c r="C25" s="16" t="s">
        <v>108</v>
      </c>
      <c r="D25" s="17" t="s">
        <v>21</v>
      </c>
      <c r="E25" s="18" t="s">
        <v>18</v>
      </c>
      <c r="F25" s="19" t="s">
        <v>89</v>
      </c>
      <c r="G25" s="20">
        <v>159</v>
      </c>
      <c r="H25" s="38">
        <v>2</v>
      </c>
      <c r="I25" s="39" t="s">
        <v>47</v>
      </c>
      <c r="J25" s="38">
        <v>5</v>
      </c>
      <c r="K25" s="38">
        <v>3</v>
      </c>
      <c r="L25" s="38">
        <v>1</v>
      </c>
      <c r="M25" s="38">
        <v>1</v>
      </c>
      <c r="N25" s="38">
        <v>14</v>
      </c>
      <c r="O25" s="38">
        <v>10</v>
      </c>
      <c r="P25" s="38">
        <v>0</v>
      </c>
      <c r="Q25" s="40">
        <f t="shared" ref="Q25:Q29" si="1">K25*3+L25+P25</f>
        <v>10</v>
      </c>
      <c r="R25" s="41">
        <f t="shared" si="0"/>
        <v>4</v>
      </c>
      <c r="S25" s="14"/>
    </row>
    <row r="26" spans="1:19" s="1" customFormat="1" ht="18.75" x14ac:dyDescent="0.3">
      <c r="A26" s="12"/>
      <c r="B26" s="15">
        <v>43809</v>
      </c>
      <c r="C26" s="16" t="s">
        <v>108</v>
      </c>
      <c r="D26" s="17" t="s">
        <v>21</v>
      </c>
      <c r="E26" s="18" t="s">
        <v>123</v>
      </c>
      <c r="F26" s="19" t="s">
        <v>112</v>
      </c>
      <c r="G26" s="20">
        <v>208</v>
      </c>
      <c r="H26" s="38">
        <v>3</v>
      </c>
      <c r="I26" s="39" t="s">
        <v>89</v>
      </c>
      <c r="J26" s="38">
        <v>5</v>
      </c>
      <c r="K26" s="38">
        <v>2</v>
      </c>
      <c r="L26" s="38">
        <v>1</v>
      </c>
      <c r="M26" s="38">
        <v>2</v>
      </c>
      <c r="N26" s="38">
        <v>10</v>
      </c>
      <c r="O26" s="38">
        <v>10</v>
      </c>
      <c r="P26" s="38">
        <v>1</v>
      </c>
      <c r="Q26" s="40">
        <f t="shared" si="1"/>
        <v>8</v>
      </c>
      <c r="R26" s="38">
        <f t="shared" si="0"/>
        <v>0</v>
      </c>
      <c r="S26" s="14"/>
    </row>
    <row r="27" spans="1:19" s="1" customFormat="1" ht="18.75" x14ac:dyDescent="0.3">
      <c r="A27" s="12"/>
      <c r="B27" s="15">
        <v>43760</v>
      </c>
      <c r="C27" s="16" t="s">
        <v>108</v>
      </c>
      <c r="D27" s="17" t="s">
        <v>112</v>
      </c>
      <c r="E27" s="18" t="s">
        <v>34</v>
      </c>
      <c r="F27" s="19" t="s">
        <v>44</v>
      </c>
      <c r="G27" s="20">
        <v>109</v>
      </c>
      <c r="H27" s="38">
        <v>4</v>
      </c>
      <c r="I27" s="39" t="s">
        <v>21</v>
      </c>
      <c r="J27" s="38">
        <v>5</v>
      </c>
      <c r="K27" s="38">
        <v>1</v>
      </c>
      <c r="L27" s="38">
        <v>2</v>
      </c>
      <c r="M27" s="38">
        <v>2</v>
      </c>
      <c r="N27" s="38">
        <v>7</v>
      </c>
      <c r="O27" s="38">
        <v>15</v>
      </c>
      <c r="P27" s="38">
        <v>2</v>
      </c>
      <c r="Q27" s="40">
        <f t="shared" si="1"/>
        <v>7</v>
      </c>
      <c r="R27" s="38">
        <f t="shared" si="0"/>
        <v>-8</v>
      </c>
      <c r="S27" s="14"/>
    </row>
    <row r="28" spans="1:19" s="1" customFormat="1" ht="18.75" x14ac:dyDescent="0.3">
      <c r="A28" s="12"/>
      <c r="B28" s="15"/>
      <c r="C28" s="16"/>
      <c r="D28" s="17"/>
      <c r="E28" s="21" t="s">
        <v>124</v>
      </c>
      <c r="F28" s="19"/>
      <c r="G28" s="20"/>
      <c r="H28" s="38">
        <v>5</v>
      </c>
      <c r="I28" s="39" t="s">
        <v>44</v>
      </c>
      <c r="J28" s="38">
        <v>5</v>
      </c>
      <c r="K28" s="38">
        <v>1</v>
      </c>
      <c r="L28" s="38">
        <v>1</v>
      </c>
      <c r="M28" s="38">
        <v>3</v>
      </c>
      <c r="N28" s="38">
        <v>9</v>
      </c>
      <c r="O28" s="38">
        <v>12</v>
      </c>
      <c r="P28" s="38">
        <v>1</v>
      </c>
      <c r="Q28" s="40">
        <f t="shared" si="1"/>
        <v>5</v>
      </c>
      <c r="R28" s="38">
        <f t="shared" si="0"/>
        <v>-3</v>
      </c>
      <c r="S28" s="14"/>
    </row>
    <row r="29" spans="1:19" s="1" customFormat="1" ht="18.75" x14ac:dyDescent="0.3">
      <c r="A29" s="12"/>
      <c r="B29" s="15">
        <v>43788</v>
      </c>
      <c r="C29" s="16" t="s">
        <v>108</v>
      </c>
      <c r="D29" s="17" t="s">
        <v>112</v>
      </c>
      <c r="E29" s="18" t="s">
        <v>125</v>
      </c>
      <c r="F29" s="19" t="s">
        <v>47</v>
      </c>
      <c r="G29" s="20">
        <v>115</v>
      </c>
      <c r="H29" s="38">
        <v>6</v>
      </c>
      <c r="I29" s="39" t="s">
        <v>98</v>
      </c>
      <c r="J29" s="38">
        <v>5</v>
      </c>
      <c r="K29" s="38">
        <v>0</v>
      </c>
      <c r="L29" s="38">
        <v>2</v>
      </c>
      <c r="M29" s="38">
        <v>3</v>
      </c>
      <c r="N29" s="38">
        <v>6</v>
      </c>
      <c r="O29" s="38">
        <v>16</v>
      </c>
      <c r="P29" s="38">
        <v>0</v>
      </c>
      <c r="Q29" s="40">
        <f t="shared" si="1"/>
        <v>2</v>
      </c>
      <c r="R29" s="38">
        <f t="shared" si="0"/>
        <v>-10</v>
      </c>
      <c r="S29" s="14"/>
    </row>
    <row r="30" spans="1:19" s="1" customFormat="1" ht="18.75" x14ac:dyDescent="0.3">
      <c r="A30" s="12"/>
      <c r="B30" s="15">
        <v>43711</v>
      </c>
      <c r="C30" s="16" t="s">
        <v>108</v>
      </c>
      <c r="D30" s="17" t="s">
        <v>112</v>
      </c>
      <c r="E30" s="18" t="s">
        <v>16</v>
      </c>
      <c r="F30" s="19" t="s">
        <v>89</v>
      </c>
      <c r="G30" s="20">
        <v>73</v>
      </c>
      <c r="H30" s="41"/>
      <c r="I30" s="42"/>
      <c r="J30" s="41"/>
      <c r="K30" s="33">
        <f>SUM(K24:K29)</f>
        <v>11</v>
      </c>
      <c r="L30" s="33">
        <f>SUM(L24:L29)</f>
        <v>8</v>
      </c>
      <c r="M30" s="33">
        <f>SUM(M24:M29)</f>
        <v>11</v>
      </c>
      <c r="N30" s="33">
        <f>SUM(N24:N29)</f>
        <v>69</v>
      </c>
      <c r="O30" s="33">
        <f>SUM(O24:O29)</f>
        <v>69</v>
      </c>
      <c r="P30" s="41"/>
      <c r="Q30" s="41"/>
      <c r="R30" s="33">
        <f>SUM(R24:R29)</f>
        <v>0</v>
      </c>
      <c r="S30" s="14"/>
    </row>
    <row r="31" spans="1:19" s="1" customFormat="1" ht="18.75" x14ac:dyDescent="0.3">
      <c r="A31" s="12"/>
      <c r="B31" s="15">
        <v>43787</v>
      </c>
      <c r="C31" s="16" t="s">
        <v>126</v>
      </c>
      <c r="D31" s="17" t="s">
        <v>19</v>
      </c>
      <c r="E31" s="18" t="s">
        <v>18</v>
      </c>
      <c r="F31" s="19" t="s">
        <v>74</v>
      </c>
      <c r="G31" s="20">
        <v>74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19" s="1" customFormat="1" ht="18.75" x14ac:dyDescent="0.3">
      <c r="A32" s="12"/>
      <c r="B32" s="15">
        <v>43736</v>
      </c>
      <c r="C32" s="16" t="s">
        <v>126</v>
      </c>
      <c r="D32" s="17" t="s">
        <v>19</v>
      </c>
      <c r="E32" s="18" t="s">
        <v>10</v>
      </c>
      <c r="F32" s="19" t="s">
        <v>3</v>
      </c>
      <c r="G32" s="20">
        <v>128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19" s="1" customFormat="1" ht="18.75" x14ac:dyDescent="0.3">
      <c r="A33" s="12"/>
      <c r="B33" s="15">
        <v>43710</v>
      </c>
      <c r="C33" s="16" t="s">
        <v>126</v>
      </c>
      <c r="D33" s="17" t="s">
        <v>19</v>
      </c>
      <c r="E33" s="18" t="s">
        <v>13</v>
      </c>
      <c r="F33" s="19" t="s">
        <v>38</v>
      </c>
      <c r="G33" s="20">
        <v>75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19" s="1" customFormat="1" ht="18.75" x14ac:dyDescent="0.3">
      <c r="A34" s="12"/>
      <c r="B34" s="15">
        <v>43735</v>
      </c>
      <c r="C34" s="16" t="s">
        <v>126</v>
      </c>
      <c r="D34" s="17" t="s">
        <v>74</v>
      </c>
      <c r="E34" s="18" t="s">
        <v>14</v>
      </c>
      <c r="F34" s="19" t="s">
        <v>50</v>
      </c>
      <c r="G34" s="20">
        <v>91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s="1" customFormat="1" ht="18.75" x14ac:dyDescent="0.3">
      <c r="A35" s="12"/>
      <c r="B35" s="15">
        <v>43711</v>
      </c>
      <c r="C35" s="16" t="s">
        <v>126</v>
      </c>
      <c r="D35" s="17" t="s">
        <v>74</v>
      </c>
      <c r="E35" s="18" t="s">
        <v>16</v>
      </c>
      <c r="F35" s="19" t="s">
        <v>3</v>
      </c>
      <c r="G35" s="20">
        <v>89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1:19" s="1" customFormat="1" ht="18.75" x14ac:dyDescent="0.3">
      <c r="A36" s="12"/>
      <c r="B36" s="15">
        <v>43732</v>
      </c>
      <c r="C36" s="16" t="s">
        <v>126</v>
      </c>
      <c r="D36" s="17" t="s">
        <v>50</v>
      </c>
      <c r="E36" s="18" t="s">
        <v>78</v>
      </c>
      <c r="F36" s="19" t="s">
        <v>19</v>
      </c>
      <c r="G36" s="20">
        <v>83</v>
      </c>
      <c r="H36" s="14"/>
      <c r="I36" s="12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19" s="1" customFormat="1" ht="18.75" x14ac:dyDescent="0.3">
      <c r="A37" s="12"/>
      <c r="B37" s="15">
        <v>43801</v>
      </c>
      <c r="C37" s="16" t="s">
        <v>126</v>
      </c>
      <c r="D37" s="17" t="s">
        <v>50</v>
      </c>
      <c r="E37" s="18" t="s">
        <v>9</v>
      </c>
      <c r="F37" s="19" t="s">
        <v>3</v>
      </c>
      <c r="G37" s="20">
        <v>60</v>
      </c>
      <c r="H37" s="14"/>
      <c r="I37" s="12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19" s="1" customFormat="1" ht="18.75" x14ac:dyDescent="0.3">
      <c r="A38" s="12"/>
      <c r="B38" s="15">
        <v>43761</v>
      </c>
      <c r="C38" s="16" t="s">
        <v>126</v>
      </c>
      <c r="D38" s="17" t="s">
        <v>3</v>
      </c>
      <c r="E38" s="18" t="s">
        <v>78</v>
      </c>
      <c r="F38" s="19" t="s">
        <v>38</v>
      </c>
      <c r="G38" s="20">
        <v>80</v>
      </c>
      <c r="H38" s="14"/>
      <c r="I38" s="12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19" s="1" customFormat="1" ht="18.75" x14ac:dyDescent="0.3">
      <c r="A39" s="12"/>
      <c r="B39" s="15">
        <v>43740</v>
      </c>
      <c r="C39" s="16" t="s">
        <v>126</v>
      </c>
      <c r="D39" s="17" t="s">
        <v>3</v>
      </c>
      <c r="E39" s="18" t="s">
        <v>9</v>
      </c>
      <c r="F39" s="19" t="s">
        <v>48</v>
      </c>
      <c r="G39" s="20">
        <v>55</v>
      </c>
      <c r="H39" s="34" t="s">
        <v>127</v>
      </c>
      <c r="I39" s="34" t="s">
        <v>114</v>
      </c>
      <c r="J39" s="34" t="s">
        <v>115</v>
      </c>
      <c r="K39" s="34" t="s">
        <v>116</v>
      </c>
      <c r="L39" s="34" t="s">
        <v>117</v>
      </c>
      <c r="M39" s="34" t="s">
        <v>118</v>
      </c>
      <c r="N39" s="34" t="s">
        <v>0</v>
      </c>
      <c r="O39" s="34" t="s">
        <v>1</v>
      </c>
      <c r="P39" s="34" t="s">
        <v>119</v>
      </c>
      <c r="Q39" s="34" t="s">
        <v>120</v>
      </c>
      <c r="R39" s="34" t="s">
        <v>121</v>
      </c>
      <c r="S39" s="14"/>
    </row>
    <row r="40" spans="1:19" s="1" customFormat="1" ht="18.75" x14ac:dyDescent="0.3">
      <c r="A40" s="12"/>
      <c r="B40" s="15">
        <v>43796</v>
      </c>
      <c r="C40" s="16" t="s">
        <v>126</v>
      </c>
      <c r="D40" s="17" t="s">
        <v>38</v>
      </c>
      <c r="E40" s="18" t="s">
        <v>69</v>
      </c>
      <c r="F40" s="19" t="s">
        <v>74</v>
      </c>
      <c r="G40" s="20">
        <v>84</v>
      </c>
      <c r="H40" s="35">
        <v>1</v>
      </c>
      <c r="I40" s="43" t="s">
        <v>74</v>
      </c>
      <c r="J40" s="35">
        <v>5</v>
      </c>
      <c r="K40" s="35">
        <v>4</v>
      </c>
      <c r="L40" s="35">
        <v>1</v>
      </c>
      <c r="M40" s="35">
        <v>0</v>
      </c>
      <c r="N40" s="35">
        <v>11</v>
      </c>
      <c r="O40" s="35">
        <v>1</v>
      </c>
      <c r="P40" s="35">
        <v>0</v>
      </c>
      <c r="Q40" s="37">
        <f t="shared" ref="Q40:Q45" si="2">K40*3+L40+P40</f>
        <v>13</v>
      </c>
      <c r="R40" s="35">
        <f t="shared" ref="R40:R45" si="3">N40-O40</f>
        <v>10</v>
      </c>
      <c r="S40" s="14"/>
    </row>
    <row r="41" spans="1:19" s="1" customFormat="1" ht="18.75" x14ac:dyDescent="0.3">
      <c r="A41" s="12"/>
      <c r="B41" s="15"/>
      <c r="C41" s="16"/>
      <c r="D41" s="17"/>
      <c r="E41" s="21" t="s">
        <v>128</v>
      </c>
      <c r="F41" s="19"/>
      <c r="G41" s="20"/>
      <c r="H41" s="38">
        <v>2</v>
      </c>
      <c r="I41" s="39" t="s">
        <v>19</v>
      </c>
      <c r="J41" s="38">
        <v>5</v>
      </c>
      <c r="K41" s="38">
        <v>3</v>
      </c>
      <c r="L41" s="38">
        <v>0</v>
      </c>
      <c r="M41" s="38">
        <v>2</v>
      </c>
      <c r="N41" s="38">
        <v>10</v>
      </c>
      <c r="O41" s="38">
        <v>8</v>
      </c>
      <c r="P41" s="38">
        <v>0</v>
      </c>
      <c r="Q41" s="40">
        <f t="shared" si="2"/>
        <v>9</v>
      </c>
      <c r="R41" s="38">
        <f t="shared" si="3"/>
        <v>2</v>
      </c>
      <c r="S41" s="14"/>
    </row>
    <row r="42" spans="1:19" s="1" customFormat="1" ht="18.75" x14ac:dyDescent="0.3">
      <c r="A42" s="12"/>
      <c r="B42" s="15">
        <v>43746</v>
      </c>
      <c r="C42" s="16" t="s">
        <v>126</v>
      </c>
      <c r="D42" s="17" t="s">
        <v>38</v>
      </c>
      <c r="E42" s="18" t="s">
        <v>9</v>
      </c>
      <c r="F42" s="19" t="s">
        <v>50</v>
      </c>
      <c r="G42" s="20">
        <v>101</v>
      </c>
      <c r="H42" s="38">
        <v>3</v>
      </c>
      <c r="I42" s="39" t="s">
        <v>50</v>
      </c>
      <c r="J42" s="38">
        <v>5</v>
      </c>
      <c r="K42" s="38">
        <v>3</v>
      </c>
      <c r="L42" s="38">
        <v>0</v>
      </c>
      <c r="M42" s="38">
        <v>2</v>
      </c>
      <c r="N42" s="38">
        <v>9</v>
      </c>
      <c r="O42" s="38">
        <v>9</v>
      </c>
      <c r="P42" s="38">
        <v>0</v>
      </c>
      <c r="Q42" s="40">
        <f t="shared" si="2"/>
        <v>9</v>
      </c>
      <c r="R42" s="38">
        <f t="shared" si="3"/>
        <v>0</v>
      </c>
      <c r="S42" s="14"/>
    </row>
    <row r="43" spans="1:19" s="1" customFormat="1" ht="18.75" x14ac:dyDescent="0.3">
      <c r="A43" s="12"/>
      <c r="B43" s="15">
        <v>43729</v>
      </c>
      <c r="C43" s="16" t="s">
        <v>126</v>
      </c>
      <c r="D43" s="17" t="s">
        <v>38</v>
      </c>
      <c r="E43" s="18" t="s">
        <v>8</v>
      </c>
      <c r="F43" s="19" t="s">
        <v>48</v>
      </c>
      <c r="G43" s="20">
        <v>64</v>
      </c>
      <c r="H43" s="38">
        <v>4</v>
      </c>
      <c r="I43" s="39" t="s">
        <v>38</v>
      </c>
      <c r="J43" s="38">
        <v>5</v>
      </c>
      <c r="K43" s="38">
        <v>2</v>
      </c>
      <c r="L43" s="38">
        <v>1</v>
      </c>
      <c r="M43" s="38">
        <v>2</v>
      </c>
      <c r="N43" s="38">
        <v>6</v>
      </c>
      <c r="O43" s="38">
        <v>7</v>
      </c>
      <c r="P43" s="38">
        <v>1</v>
      </c>
      <c r="Q43" s="40">
        <f t="shared" si="2"/>
        <v>8</v>
      </c>
      <c r="R43" s="38">
        <f t="shared" si="3"/>
        <v>-1</v>
      </c>
      <c r="S43" s="14"/>
    </row>
    <row r="44" spans="1:19" s="1" customFormat="1" ht="18.75" x14ac:dyDescent="0.3">
      <c r="A44" s="12"/>
      <c r="B44" s="15">
        <v>43766</v>
      </c>
      <c r="C44" s="16" t="s">
        <v>126</v>
      </c>
      <c r="D44" s="17" t="s">
        <v>48</v>
      </c>
      <c r="E44" s="18" t="s">
        <v>11</v>
      </c>
      <c r="F44" s="19" t="s">
        <v>19</v>
      </c>
      <c r="G44" s="20">
        <v>71</v>
      </c>
      <c r="H44" s="38">
        <v>5</v>
      </c>
      <c r="I44" s="39" t="s">
        <v>3</v>
      </c>
      <c r="J44" s="38">
        <v>5</v>
      </c>
      <c r="K44" s="38">
        <v>2</v>
      </c>
      <c r="L44" s="38">
        <v>0</v>
      </c>
      <c r="M44" s="38">
        <v>3</v>
      </c>
      <c r="N44" s="38">
        <v>9</v>
      </c>
      <c r="O44" s="38">
        <v>12</v>
      </c>
      <c r="P44" s="38">
        <v>0</v>
      </c>
      <c r="Q44" s="40">
        <f t="shared" si="2"/>
        <v>6</v>
      </c>
      <c r="R44" s="38">
        <f t="shared" si="3"/>
        <v>-3</v>
      </c>
      <c r="S44" s="14"/>
    </row>
    <row r="45" spans="1:19" s="1" customFormat="1" ht="18.75" x14ac:dyDescent="0.3">
      <c r="A45" s="12"/>
      <c r="B45" s="15">
        <v>43746</v>
      </c>
      <c r="C45" s="16" t="s">
        <v>126</v>
      </c>
      <c r="D45" s="17" t="s">
        <v>48</v>
      </c>
      <c r="E45" s="18" t="s">
        <v>17</v>
      </c>
      <c r="F45" s="19" t="s">
        <v>74</v>
      </c>
      <c r="G45" s="20">
        <v>65</v>
      </c>
      <c r="H45" s="38">
        <v>6</v>
      </c>
      <c r="I45" s="39" t="s">
        <v>48</v>
      </c>
      <c r="J45" s="38">
        <v>5</v>
      </c>
      <c r="K45" s="38">
        <v>0</v>
      </c>
      <c r="L45" s="38">
        <v>0</v>
      </c>
      <c r="M45" s="38">
        <v>5</v>
      </c>
      <c r="N45" s="38">
        <v>4</v>
      </c>
      <c r="O45" s="38">
        <v>12</v>
      </c>
      <c r="P45" s="38">
        <v>0</v>
      </c>
      <c r="Q45" s="40">
        <f t="shared" si="2"/>
        <v>0</v>
      </c>
      <c r="R45" s="38">
        <f t="shared" si="3"/>
        <v>-8</v>
      </c>
      <c r="S45" s="14"/>
    </row>
    <row r="46" spans="1:19" s="1" customFormat="1" ht="18.75" x14ac:dyDescent="0.3">
      <c r="A46" s="12"/>
      <c r="B46" s="15">
        <v>43753</v>
      </c>
      <c r="C46" s="16" t="s">
        <v>126</v>
      </c>
      <c r="D46" s="17" t="s">
        <v>48</v>
      </c>
      <c r="E46" s="18" t="s">
        <v>15</v>
      </c>
      <c r="F46" s="19" t="s">
        <v>50</v>
      </c>
      <c r="G46" s="20">
        <v>57</v>
      </c>
      <c r="H46" s="41"/>
      <c r="I46" s="42"/>
      <c r="J46" s="41"/>
      <c r="K46" s="33">
        <f>SUM(K40:K45)</f>
        <v>14</v>
      </c>
      <c r="L46" s="33">
        <f>SUM(L40:L45)</f>
        <v>2</v>
      </c>
      <c r="M46" s="33">
        <f>SUM(M40:M45)</f>
        <v>14</v>
      </c>
      <c r="N46" s="33">
        <f>SUM(N40:N45)</f>
        <v>49</v>
      </c>
      <c r="O46" s="33">
        <f>SUM(O40:O45)</f>
        <v>49</v>
      </c>
      <c r="P46" s="41"/>
      <c r="Q46" s="41"/>
      <c r="R46" s="33">
        <f>SUM(R40:R45)</f>
        <v>0</v>
      </c>
      <c r="S46" s="14"/>
    </row>
    <row r="47" spans="1:19" s="1" customFormat="1" ht="18.75" x14ac:dyDescent="0.3">
      <c r="A47" s="12"/>
      <c r="B47" s="15">
        <v>43768</v>
      </c>
      <c r="C47" s="16" t="s">
        <v>129</v>
      </c>
      <c r="D47" s="17" t="s">
        <v>130</v>
      </c>
      <c r="E47" s="18" t="s">
        <v>109</v>
      </c>
      <c r="F47" s="19" t="s">
        <v>20</v>
      </c>
      <c r="G47" s="20">
        <v>86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</row>
    <row r="48" spans="1:19" s="1" customFormat="1" ht="18.75" x14ac:dyDescent="0.3">
      <c r="A48" s="12"/>
      <c r="B48" s="15">
        <v>43736</v>
      </c>
      <c r="C48" s="16" t="s">
        <v>129</v>
      </c>
      <c r="D48" s="17" t="s">
        <v>130</v>
      </c>
      <c r="E48" s="18" t="s">
        <v>131</v>
      </c>
      <c r="F48" s="19" t="s">
        <v>132</v>
      </c>
      <c r="G48" s="20">
        <v>231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1:19" s="1" customFormat="1" ht="18.75" x14ac:dyDescent="0.3">
      <c r="A49" s="12"/>
      <c r="B49" s="15">
        <v>43712</v>
      </c>
      <c r="C49" s="16" t="s">
        <v>129</v>
      </c>
      <c r="D49" s="17" t="s">
        <v>130</v>
      </c>
      <c r="E49" s="18" t="s">
        <v>133</v>
      </c>
      <c r="F49" s="19" t="s">
        <v>56</v>
      </c>
      <c r="G49" s="20">
        <v>103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</row>
    <row r="50" spans="1:19" s="1" customFormat="1" ht="18.75" x14ac:dyDescent="0.3">
      <c r="A50" s="12"/>
      <c r="B50" s="15">
        <v>43760</v>
      </c>
      <c r="C50" s="16" t="s">
        <v>129</v>
      </c>
      <c r="D50" s="17" t="s">
        <v>20</v>
      </c>
      <c r="E50" s="18" t="s">
        <v>134</v>
      </c>
      <c r="F50" s="19" t="s">
        <v>75</v>
      </c>
      <c r="G50" s="20">
        <v>79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s="1" customFormat="1" ht="18.75" x14ac:dyDescent="0.3">
      <c r="A51" s="12"/>
      <c r="B51" s="15">
        <v>43718</v>
      </c>
      <c r="C51" s="16" t="s">
        <v>129</v>
      </c>
      <c r="D51" s="17" t="s">
        <v>20</v>
      </c>
      <c r="E51" s="18" t="s">
        <v>34</v>
      </c>
      <c r="F51" s="19" t="s">
        <v>132</v>
      </c>
      <c r="G51" s="20">
        <v>91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s="1" customFormat="1" ht="18.75" x14ac:dyDescent="0.3">
      <c r="A52" s="12"/>
      <c r="B52" s="15"/>
      <c r="C52" s="16"/>
      <c r="D52" s="17"/>
      <c r="E52" s="21" t="s">
        <v>135</v>
      </c>
      <c r="F52" s="19"/>
      <c r="G52" s="20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s="1" customFormat="1" ht="18.75" x14ac:dyDescent="0.3">
      <c r="A53" s="12"/>
      <c r="B53" s="15">
        <v>43715</v>
      </c>
      <c r="C53" s="16" t="s">
        <v>129</v>
      </c>
      <c r="D53" s="17" t="s">
        <v>75</v>
      </c>
      <c r="E53" s="18" t="s">
        <v>69</v>
      </c>
      <c r="F53" s="19" t="s">
        <v>130</v>
      </c>
      <c r="G53" s="20">
        <v>155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4" spans="1:19" s="1" customFormat="1" ht="18.75" x14ac:dyDescent="0.3">
      <c r="A54" s="12"/>
      <c r="B54" s="15"/>
      <c r="C54" s="16"/>
      <c r="D54" s="17"/>
      <c r="E54" s="21" t="s">
        <v>136</v>
      </c>
      <c r="F54" s="19"/>
      <c r="G54" s="20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5" spans="1:19" s="1" customFormat="1" ht="18.75" x14ac:dyDescent="0.3">
      <c r="A55" s="12"/>
      <c r="B55" s="15">
        <v>43775</v>
      </c>
      <c r="C55" s="16" t="s">
        <v>129</v>
      </c>
      <c r="D55" s="17" t="s">
        <v>75</v>
      </c>
      <c r="E55" s="18" t="s">
        <v>70</v>
      </c>
      <c r="F55" s="19" t="s">
        <v>132</v>
      </c>
      <c r="G55" s="20">
        <v>71</v>
      </c>
      <c r="H55" s="14"/>
      <c r="I55" s="12"/>
      <c r="J55" s="14"/>
      <c r="K55" s="14"/>
      <c r="L55" s="14"/>
      <c r="M55" s="14"/>
      <c r="N55" s="14"/>
      <c r="O55" s="14"/>
      <c r="P55" s="14"/>
      <c r="Q55" s="14"/>
      <c r="R55" s="14"/>
      <c r="S55" s="14"/>
    </row>
    <row r="56" spans="1:19" s="1" customFormat="1" ht="18.75" x14ac:dyDescent="0.3">
      <c r="A56" s="12"/>
      <c r="B56" s="15">
        <v>43760</v>
      </c>
      <c r="C56" s="16" t="s">
        <v>129</v>
      </c>
      <c r="D56" s="17" t="s">
        <v>132</v>
      </c>
      <c r="E56" s="18" t="s">
        <v>7</v>
      </c>
      <c r="F56" s="19" t="s">
        <v>56</v>
      </c>
      <c r="G56" s="20">
        <v>127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</row>
    <row r="57" spans="1:19" s="1" customFormat="1" ht="18.75" x14ac:dyDescent="0.3">
      <c r="A57" s="12"/>
      <c r="B57" s="15"/>
      <c r="C57" s="16"/>
      <c r="D57" s="17"/>
      <c r="E57" s="21" t="s">
        <v>137</v>
      </c>
      <c r="F57" s="19"/>
      <c r="G57" s="20"/>
      <c r="H57" s="14"/>
      <c r="I57" s="12"/>
      <c r="J57" s="14"/>
      <c r="K57" s="14"/>
      <c r="L57" s="14"/>
      <c r="M57" s="14"/>
      <c r="N57" s="14"/>
      <c r="O57" s="14"/>
      <c r="P57" s="14"/>
      <c r="Q57" s="14"/>
      <c r="R57" s="14"/>
      <c r="S57" s="14"/>
    </row>
    <row r="58" spans="1:19" s="1" customFormat="1" ht="18.75" x14ac:dyDescent="0.3">
      <c r="A58" s="12"/>
      <c r="B58" s="15">
        <v>43732</v>
      </c>
      <c r="C58" s="16" t="s">
        <v>129</v>
      </c>
      <c r="D58" s="17" t="s">
        <v>132</v>
      </c>
      <c r="E58" s="18" t="s">
        <v>34</v>
      </c>
      <c r="F58" s="19" t="s">
        <v>66</v>
      </c>
      <c r="G58" s="20">
        <v>77</v>
      </c>
      <c r="H58" s="14"/>
      <c r="I58" s="12"/>
      <c r="J58" s="14"/>
      <c r="K58" s="14"/>
      <c r="L58" s="14"/>
      <c r="M58" s="14"/>
      <c r="N58" s="14"/>
      <c r="O58" s="14"/>
      <c r="P58" s="14"/>
      <c r="Q58" s="14"/>
      <c r="R58" s="14"/>
      <c r="S58" s="14"/>
    </row>
    <row r="59" spans="1:19" s="1" customFormat="1" ht="18.75" x14ac:dyDescent="0.3">
      <c r="A59" s="12"/>
      <c r="B59" s="15"/>
      <c r="C59" s="16"/>
      <c r="D59" s="17"/>
      <c r="E59" s="21" t="s">
        <v>138</v>
      </c>
      <c r="F59" s="19"/>
      <c r="G59" s="20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</row>
    <row r="60" spans="1:19" s="1" customFormat="1" ht="18.75" x14ac:dyDescent="0.3">
      <c r="A60" s="12"/>
      <c r="B60" s="15">
        <v>43732</v>
      </c>
      <c r="C60" s="16" t="s">
        <v>129</v>
      </c>
      <c r="D60" s="17" t="s">
        <v>56</v>
      </c>
      <c r="E60" s="18" t="s">
        <v>7</v>
      </c>
      <c r="F60" s="19" t="s">
        <v>20</v>
      </c>
      <c r="G60" s="20">
        <v>77</v>
      </c>
      <c r="H60" s="34" t="s">
        <v>139</v>
      </c>
      <c r="I60" s="34" t="s">
        <v>114</v>
      </c>
      <c r="J60" s="34" t="s">
        <v>115</v>
      </c>
      <c r="K60" s="34" t="s">
        <v>116</v>
      </c>
      <c r="L60" s="34" t="s">
        <v>117</v>
      </c>
      <c r="M60" s="34" t="s">
        <v>118</v>
      </c>
      <c r="N60" s="34" t="s">
        <v>0</v>
      </c>
      <c r="O60" s="34" t="s">
        <v>1</v>
      </c>
      <c r="P60" s="34" t="s">
        <v>119</v>
      </c>
      <c r="Q60" s="34" t="s">
        <v>120</v>
      </c>
      <c r="R60" s="34" t="s">
        <v>121</v>
      </c>
      <c r="S60" s="14"/>
    </row>
    <row r="61" spans="1:19" s="1" customFormat="1" ht="18.75" x14ac:dyDescent="0.3">
      <c r="A61" s="12"/>
      <c r="B61" s="15"/>
      <c r="C61" s="16"/>
      <c r="D61" s="17"/>
      <c r="E61" s="21" t="s">
        <v>140</v>
      </c>
      <c r="F61" s="19"/>
      <c r="G61" s="20"/>
      <c r="H61" s="38">
        <v>1</v>
      </c>
      <c r="I61" s="39" t="s">
        <v>66</v>
      </c>
      <c r="J61" s="38">
        <v>5</v>
      </c>
      <c r="K61" s="38">
        <v>3</v>
      </c>
      <c r="L61" s="38">
        <v>2</v>
      </c>
      <c r="M61" s="38">
        <v>0</v>
      </c>
      <c r="N61" s="38">
        <v>19</v>
      </c>
      <c r="O61" s="38">
        <v>9</v>
      </c>
      <c r="P61" s="38">
        <v>0</v>
      </c>
      <c r="Q61" s="40">
        <f t="shared" ref="Q61:Q66" si="4">K61*3+L61+P61</f>
        <v>11</v>
      </c>
      <c r="R61" s="38">
        <f t="shared" ref="R61:R66" si="5">N61-O61</f>
        <v>10</v>
      </c>
      <c r="S61" s="14"/>
    </row>
    <row r="62" spans="1:19" s="1" customFormat="1" ht="18.75" x14ac:dyDescent="0.3">
      <c r="A62" s="12"/>
      <c r="B62" s="15">
        <v>43753</v>
      </c>
      <c r="C62" s="16" t="s">
        <v>129</v>
      </c>
      <c r="D62" s="17" t="s">
        <v>56</v>
      </c>
      <c r="E62" s="18" t="s">
        <v>18</v>
      </c>
      <c r="F62" s="19" t="s">
        <v>75</v>
      </c>
      <c r="G62" s="20">
        <v>64</v>
      </c>
      <c r="H62" s="35">
        <v>2</v>
      </c>
      <c r="I62" s="36" t="s">
        <v>132</v>
      </c>
      <c r="J62" s="35">
        <v>5</v>
      </c>
      <c r="K62" s="35">
        <v>2</v>
      </c>
      <c r="L62" s="35">
        <v>3</v>
      </c>
      <c r="M62" s="35">
        <v>0</v>
      </c>
      <c r="N62" s="35">
        <v>13</v>
      </c>
      <c r="O62" s="35">
        <v>6</v>
      </c>
      <c r="P62" s="35">
        <v>2</v>
      </c>
      <c r="Q62" s="37">
        <f t="shared" si="4"/>
        <v>11</v>
      </c>
      <c r="R62" s="35">
        <f t="shared" si="5"/>
        <v>7</v>
      </c>
      <c r="S62" s="14"/>
    </row>
    <row r="63" spans="1:19" s="1" customFormat="1" ht="18.75" x14ac:dyDescent="0.3">
      <c r="A63" s="12"/>
      <c r="B63" s="15">
        <v>43774</v>
      </c>
      <c r="C63" s="16" t="s">
        <v>129</v>
      </c>
      <c r="D63" s="17" t="s">
        <v>56</v>
      </c>
      <c r="E63" s="18" t="s">
        <v>141</v>
      </c>
      <c r="F63" s="19" t="s">
        <v>66</v>
      </c>
      <c r="G63" s="20">
        <v>65</v>
      </c>
      <c r="H63" s="38">
        <v>3</v>
      </c>
      <c r="I63" s="39" t="s">
        <v>130</v>
      </c>
      <c r="J63" s="38">
        <v>5</v>
      </c>
      <c r="K63" s="38">
        <v>2</v>
      </c>
      <c r="L63" s="38">
        <v>1</v>
      </c>
      <c r="M63" s="38">
        <v>2</v>
      </c>
      <c r="N63" s="38">
        <v>12</v>
      </c>
      <c r="O63" s="38">
        <v>12</v>
      </c>
      <c r="P63" s="38">
        <v>1</v>
      </c>
      <c r="Q63" s="40">
        <f t="shared" si="4"/>
        <v>8</v>
      </c>
      <c r="R63" s="38">
        <f t="shared" si="5"/>
        <v>0</v>
      </c>
      <c r="S63" s="14"/>
    </row>
    <row r="64" spans="1:19" s="1" customFormat="1" ht="18.75" x14ac:dyDescent="0.3">
      <c r="A64" s="12"/>
      <c r="B64" s="15"/>
      <c r="C64" s="16"/>
      <c r="D64" s="17"/>
      <c r="E64" s="21" t="s">
        <v>142</v>
      </c>
      <c r="F64" s="19"/>
      <c r="G64" s="20"/>
      <c r="H64" s="38">
        <v>4</v>
      </c>
      <c r="I64" s="39" t="s">
        <v>20</v>
      </c>
      <c r="J64" s="38">
        <v>5</v>
      </c>
      <c r="K64" s="38">
        <v>1</v>
      </c>
      <c r="L64" s="38">
        <v>2</v>
      </c>
      <c r="M64" s="38">
        <v>2</v>
      </c>
      <c r="N64" s="38">
        <v>9</v>
      </c>
      <c r="O64" s="38">
        <v>14</v>
      </c>
      <c r="P64" s="38">
        <v>1</v>
      </c>
      <c r="Q64" s="40">
        <f t="shared" si="4"/>
        <v>6</v>
      </c>
      <c r="R64" s="38">
        <f t="shared" si="5"/>
        <v>-5</v>
      </c>
      <c r="S64" s="14"/>
    </row>
    <row r="65" spans="1:19" s="1" customFormat="1" ht="18.75" x14ac:dyDescent="0.3">
      <c r="A65" s="12"/>
      <c r="B65" s="15">
        <v>43760</v>
      </c>
      <c r="C65" s="16" t="s">
        <v>129</v>
      </c>
      <c r="D65" s="17" t="s">
        <v>66</v>
      </c>
      <c r="E65" s="18" t="s">
        <v>143</v>
      </c>
      <c r="F65" s="19" t="s">
        <v>130</v>
      </c>
      <c r="G65" s="20">
        <v>70</v>
      </c>
      <c r="H65" s="38">
        <v>5</v>
      </c>
      <c r="I65" s="39" t="s">
        <v>56</v>
      </c>
      <c r="J65" s="38">
        <v>5</v>
      </c>
      <c r="K65" s="38">
        <v>0</v>
      </c>
      <c r="L65" s="38">
        <v>3</v>
      </c>
      <c r="M65" s="38">
        <v>2</v>
      </c>
      <c r="N65" s="38">
        <v>9</v>
      </c>
      <c r="O65" s="38">
        <v>13</v>
      </c>
      <c r="P65" s="38">
        <v>2</v>
      </c>
      <c r="Q65" s="40">
        <f t="shared" si="4"/>
        <v>5</v>
      </c>
      <c r="R65" s="38">
        <f t="shared" si="5"/>
        <v>-4</v>
      </c>
      <c r="S65" s="14"/>
    </row>
    <row r="66" spans="1:19" s="1" customFormat="1" ht="18.75" x14ac:dyDescent="0.3">
      <c r="A66" s="12"/>
      <c r="B66" s="15">
        <v>43781</v>
      </c>
      <c r="C66" s="16" t="s">
        <v>129</v>
      </c>
      <c r="D66" s="17" t="s">
        <v>66</v>
      </c>
      <c r="E66" s="18" t="s">
        <v>33</v>
      </c>
      <c r="F66" s="19" t="s">
        <v>20</v>
      </c>
      <c r="G66" s="20">
        <v>83</v>
      </c>
      <c r="H66" s="38">
        <v>6</v>
      </c>
      <c r="I66" s="44" t="s">
        <v>75</v>
      </c>
      <c r="J66" s="38">
        <v>5</v>
      </c>
      <c r="K66" s="38">
        <v>1</v>
      </c>
      <c r="L66" s="38">
        <v>1</v>
      </c>
      <c r="M66" s="38">
        <v>3</v>
      </c>
      <c r="N66" s="38">
        <v>5</v>
      </c>
      <c r="O66" s="38">
        <v>13</v>
      </c>
      <c r="P66" s="38">
        <v>0</v>
      </c>
      <c r="Q66" s="40">
        <f t="shared" si="4"/>
        <v>4</v>
      </c>
      <c r="R66" s="38">
        <f t="shared" si="5"/>
        <v>-8</v>
      </c>
      <c r="S66" s="14"/>
    </row>
    <row r="67" spans="1:19" s="1" customFormat="1" ht="18.75" x14ac:dyDescent="0.3">
      <c r="A67" s="12"/>
      <c r="B67" s="15">
        <v>43718</v>
      </c>
      <c r="C67" s="16" t="s">
        <v>129</v>
      </c>
      <c r="D67" s="17" t="s">
        <v>66</v>
      </c>
      <c r="E67" s="18" t="s">
        <v>9</v>
      </c>
      <c r="F67" s="19" t="s">
        <v>75</v>
      </c>
      <c r="G67" s="20">
        <v>139</v>
      </c>
      <c r="H67" s="41"/>
      <c r="I67" s="42"/>
      <c r="J67" s="41"/>
      <c r="K67" s="33">
        <f>SUM(K61:K66)</f>
        <v>9</v>
      </c>
      <c r="L67" s="33">
        <f>SUM(L61:L66)</f>
        <v>12</v>
      </c>
      <c r="M67" s="33">
        <f>SUM(M61:M66)</f>
        <v>9</v>
      </c>
      <c r="N67" s="33">
        <f>SUM(N61:N66)</f>
        <v>67</v>
      </c>
      <c r="O67" s="33">
        <f>SUM(O61:O66)</f>
        <v>67</v>
      </c>
      <c r="P67" s="41"/>
      <c r="Q67" s="41"/>
      <c r="R67" s="33">
        <f>SUM(R61:R66)</f>
        <v>0</v>
      </c>
      <c r="S67" s="14"/>
    </row>
    <row r="68" spans="1:19" s="1" customFormat="1" ht="18.75" x14ac:dyDescent="0.3">
      <c r="A68" s="12"/>
      <c r="B68" s="15">
        <v>43858</v>
      </c>
      <c r="C68" s="16" t="s">
        <v>144</v>
      </c>
      <c r="D68" s="17" t="s">
        <v>39</v>
      </c>
      <c r="E68" s="18" t="s">
        <v>13</v>
      </c>
      <c r="F68" s="19" t="s">
        <v>145</v>
      </c>
      <c r="G68" s="20">
        <v>115</v>
      </c>
      <c r="H68" s="63"/>
      <c r="I68" s="64" t="s">
        <v>146</v>
      </c>
      <c r="J68" s="63"/>
      <c r="K68" s="63"/>
      <c r="L68" s="63"/>
      <c r="M68" s="63"/>
      <c r="N68" s="63"/>
      <c r="O68" s="63"/>
      <c r="P68" s="63"/>
      <c r="Q68" s="63"/>
      <c r="R68" s="63"/>
      <c r="S68" s="14"/>
    </row>
    <row r="69" spans="1:19" s="1" customFormat="1" ht="18.75" x14ac:dyDescent="0.3">
      <c r="A69" s="12"/>
      <c r="B69" s="15">
        <v>43837</v>
      </c>
      <c r="C69" s="16" t="s">
        <v>144</v>
      </c>
      <c r="D69" s="17" t="s">
        <v>39</v>
      </c>
      <c r="E69" s="18" t="s">
        <v>10</v>
      </c>
      <c r="F69" s="19" t="s">
        <v>42</v>
      </c>
      <c r="G69" s="20">
        <v>141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</row>
    <row r="70" spans="1:19" s="1" customFormat="1" ht="18.75" x14ac:dyDescent="0.3">
      <c r="A70" s="12"/>
      <c r="B70" s="15">
        <v>43711</v>
      </c>
      <c r="C70" s="16" t="s">
        <v>144</v>
      </c>
      <c r="D70" s="17" t="s">
        <v>39</v>
      </c>
      <c r="E70" s="18" t="s">
        <v>14</v>
      </c>
      <c r="F70" s="19" t="s">
        <v>147</v>
      </c>
      <c r="G70" s="20">
        <v>222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1:19" s="1" customFormat="1" ht="18.75" x14ac:dyDescent="0.3">
      <c r="A71" s="12"/>
      <c r="B71" s="15">
        <v>43760</v>
      </c>
      <c r="C71" s="16" t="s">
        <v>144</v>
      </c>
      <c r="D71" s="17" t="s">
        <v>145</v>
      </c>
      <c r="E71" s="18" t="s">
        <v>148</v>
      </c>
      <c r="F71" s="19" t="s">
        <v>61</v>
      </c>
      <c r="G71" s="20">
        <v>55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</row>
    <row r="72" spans="1:19" ht="18.75" customHeight="1" x14ac:dyDescent="0.3">
      <c r="A72" s="12"/>
      <c r="B72" s="15">
        <v>43711</v>
      </c>
      <c r="C72" s="16" t="s">
        <v>144</v>
      </c>
      <c r="D72" s="17" t="s">
        <v>145</v>
      </c>
      <c r="E72" s="18" t="s">
        <v>18</v>
      </c>
      <c r="F72" s="19" t="s">
        <v>42</v>
      </c>
      <c r="G72" s="20">
        <v>100</v>
      </c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2"/>
    </row>
    <row r="73" spans="1:19" ht="18.75" customHeight="1" x14ac:dyDescent="0.3">
      <c r="A73" s="12"/>
      <c r="B73" s="15">
        <v>43732</v>
      </c>
      <c r="C73" s="16" t="s">
        <v>144</v>
      </c>
      <c r="D73" s="17" t="s">
        <v>61</v>
      </c>
      <c r="E73" s="18" t="s">
        <v>11</v>
      </c>
      <c r="F73" s="19" t="s">
        <v>39</v>
      </c>
      <c r="G73" s="20">
        <v>96</v>
      </c>
      <c r="H73" s="14"/>
      <c r="I73" s="12"/>
      <c r="J73" s="14"/>
      <c r="K73" s="14"/>
      <c r="L73" s="14"/>
      <c r="M73" s="14"/>
      <c r="N73" s="14"/>
      <c r="O73" s="14"/>
      <c r="P73" s="14"/>
      <c r="Q73" s="14"/>
      <c r="R73" s="14"/>
      <c r="S73" s="12"/>
    </row>
    <row r="74" spans="1:19" ht="18.75" customHeight="1" x14ac:dyDescent="0.3">
      <c r="A74" s="12"/>
      <c r="B74" s="15">
        <v>43795</v>
      </c>
      <c r="C74" s="16" t="s">
        <v>144</v>
      </c>
      <c r="D74" s="17" t="s">
        <v>61</v>
      </c>
      <c r="E74" s="18" t="s">
        <v>149</v>
      </c>
      <c r="F74" s="19" t="s">
        <v>42</v>
      </c>
      <c r="G74" s="20">
        <v>181</v>
      </c>
      <c r="H74" s="14"/>
      <c r="I74" s="12"/>
      <c r="J74" s="14"/>
      <c r="K74" s="14"/>
      <c r="L74" s="14"/>
      <c r="M74" s="14"/>
      <c r="N74" s="14"/>
      <c r="O74" s="14"/>
      <c r="P74" s="14"/>
      <c r="Q74" s="14"/>
      <c r="R74" s="14"/>
      <c r="S74" s="12"/>
    </row>
    <row r="75" spans="1:19" ht="18.75" customHeight="1" x14ac:dyDescent="0.3">
      <c r="A75" s="12"/>
      <c r="B75" s="15">
        <v>43746</v>
      </c>
      <c r="C75" s="16" t="s">
        <v>144</v>
      </c>
      <c r="D75" s="17" t="s">
        <v>61</v>
      </c>
      <c r="E75" s="18" t="s">
        <v>18</v>
      </c>
      <c r="F75" s="19" t="s">
        <v>147</v>
      </c>
      <c r="G75" s="20">
        <v>76</v>
      </c>
      <c r="H75" s="14"/>
      <c r="I75" s="12"/>
      <c r="J75" s="14"/>
      <c r="K75" s="14"/>
      <c r="L75" s="14"/>
      <c r="M75" s="14"/>
      <c r="N75" s="14"/>
      <c r="O75" s="14"/>
      <c r="P75" s="14"/>
      <c r="Q75" s="14"/>
      <c r="R75" s="14"/>
      <c r="S75" s="12"/>
    </row>
    <row r="76" spans="1:19" ht="18.75" customHeight="1" x14ac:dyDescent="0.25">
      <c r="A76" s="12"/>
      <c r="B76" s="15">
        <v>43760</v>
      </c>
      <c r="C76" s="16" t="s">
        <v>144</v>
      </c>
      <c r="D76" s="17" t="s">
        <v>42</v>
      </c>
      <c r="E76" s="18" t="s">
        <v>8</v>
      </c>
      <c r="F76" s="19" t="s">
        <v>147</v>
      </c>
      <c r="G76" s="20">
        <v>224</v>
      </c>
      <c r="H76" s="34" t="s">
        <v>150</v>
      </c>
      <c r="I76" s="34" t="s">
        <v>114</v>
      </c>
      <c r="J76" s="34" t="s">
        <v>115</v>
      </c>
      <c r="K76" s="34" t="s">
        <v>116</v>
      </c>
      <c r="L76" s="34" t="s">
        <v>117</v>
      </c>
      <c r="M76" s="34" t="s">
        <v>118</v>
      </c>
      <c r="N76" s="34" t="s">
        <v>0</v>
      </c>
      <c r="O76" s="34" t="s">
        <v>1</v>
      </c>
      <c r="P76" s="34" t="s">
        <v>119</v>
      </c>
      <c r="Q76" s="34" t="s">
        <v>120</v>
      </c>
      <c r="R76" s="34" t="s">
        <v>121</v>
      </c>
      <c r="S76" s="12"/>
    </row>
    <row r="77" spans="1:19" ht="18.75" customHeight="1" x14ac:dyDescent="0.25">
      <c r="A77" s="12"/>
      <c r="B77" s="15">
        <v>43732</v>
      </c>
      <c r="C77" s="16" t="s">
        <v>144</v>
      </c>
      <c r="D77" s="17" t="s">
        <v>42</v>
      </c>
      <c r="E77" s="18" t="s">
        <v>143</v>
      </c>
      <c r="F77" s="19" t="s">
        <v>86</v>
      </c>
      <c r="G77" s="20">
        <v>121</v>
      </c>
      <c r="H77" s="35">
        <v>1</v>
      </c>
      <c r="I77" s="36" t="s">
        <v>39</v>
      </c>
      <c r="J77" s="35">
        <v>5</v>
      </c>
      <c r="K77" s="35">
        <v>5</v>
      </c>
      <c r="L77" s="35">
        <v>0</v>
      </c>
      <c r="M77" s="35">
        <v>0</v>
      </c>
      <c r="N77" s="35">
        <v>12</v>
      </c>
      <c r="O77" s="35">
        <v>4</v>
      </c>
      <c r="P77" s="35">
        <v>0</v>
      </c>
      <c r="Q77" s="37">
        <v>15</v>
      </c>
      <c r="R77" s="35">
        <f>N77-O77</f>
        <v>8</v>
      </c>
      <c r="S77" s="12"/>
    </row>
    <row r="78" spans="1:19" ht="18.75" customHeight="1" x14ac:dyDescent="0.25">
      <c r="A78" s="12"/>
      <c r="B78" s="15">
        <v>43788</v>
      </c>
      <c r="C78" s="16" t="s">
        <v>144</v>
      </c>
      <c r="D78" s="17" t="s">
        <v>147</v>
      </c>
      <c r="E78" s="18" t="s">
        <v>14</v>
      </c>
      <c r="F78" s="19" t="s">
        <v>145</v>
      </c>
      <c r="G78" s="20">
        <v>84</v>
      </c>
      <c r="H78" s="38">
        <v>2</v>
      </c>
      <c r="I78" s="39" t="s">
        <v>42</v>
      </c>
      <c r="J78" s="38">
        <v>5</v>
      </c>
      <c r="K78" s="38">
        <v>4</v>
      </c>
      <c r="L78" s="38">
        <v>0</v>
      </c>
      <c r="M78" s="38">
        <v>1</v>
      </c>
      <c r="N78" s="38">
        <v>21</v>
      </c>
      <c r="O78" s="38">
        <v>7</v>
      </c>
      <c r="P78" s="38">
        <v>0</v>
      </c>
      <c r="Q78" s="40">
        <f t="shared" ref="Q78:Q82" si="6">K78*3+L78+P78</f>
        <v>12</v>
      </c>
      <c r="R78" s="38">
        <f t="shared" ref="R78:R82" si="7">N78-O78</f>
        <v>14</v>
      </c>
      <c r="S78" s="12"/>
    </row>
    <row r="79" spans="1:19" ht="18.75" customHeight="1" x14ac:dyDescent="0.25">
      <c r="A79" s="12"/>
      <c r="B79" s="15">
        <v>43781</v>
      </c>
      <c r="C79" s="16" t="s">
        <v>144</v>
      </c>
      <c r="D79" s="17" t="s">
        <v>147</v>
      </c>
      <c r="E79" s="18" t="s">
        <v>7</v>
      </c>
      <c r="F79" s="19" t="s">
        <v>86</v>
      </c>
      <c r="G79" s="20">
        <v>64</v>
      </c>
      <c r="H79" s="38">
        <v>3</v>
      </c>
      <c r="I79" s="39" t="s">
        <v>147</v>
      </c>
      <c r="J79" s="38">
        <v>5</v>
      </c>
      <c r="K79" s="38">
        <v>2</v>
      </c>
      <c r="L79" s="38">
        <v>1</v>
      </c>
      <c r="M79" s="38">
        <v>2</v>
      </c>
      <c r="N79" s="38">
        <v>5</v>
      </c>
      <c r="O79" s="38">
        <v>4</v>
      </c>
      <c r="P79" s="38">
        <v>0</v>
      </c>
      <c r="Q79" s="40">
        <f t="shared" si="6"/>
        <v>7</v>
      </c>
      <c r="R79" s="38">
        <f t="shared" si="7"/>
        <v>1</v>
      </c>
      <c r="S79" s="12"/>
    </row>
    <row r="80" spans="1:19" ht="18.75" customHeight="1" x14ac:dyDescent="0.25">
      <c r="A80" s="12"/>
      <c r="B80" s="15"/>
      <c r="C80" s="16"/>
      <c r="D80" s="17"/>
      <c r="E80" s="21" t="s">
        <v>151</v>
      </c>
      <c r="F80" s="19"/>
      <c r="G80" s="20"/>
      <c r="H80" s="38">
        <v>4</v>
      </c>
      <c r="I80" s="39" t="s">
        <v>86</v>
      </c>
      <c r="J80" s="38">
        <v>5</v>
      </c>
      <c r="K80" s="38">
        <v>1</v>
      </c>
      <c r="L80" s="38">
        <v>1</v>
      </c>
      <c r="M80" s="38">
        <v>3</v>
      </c>
      <c r="N80" s="38">
        <v>8</v>
      </c>
      <c r="O80" s="38">
        <v>14</v>
      </c>
      <c r="P80" s="38">
        <v>1</v>
      </c>
      <c r="Q80" s="40">
        <f t="shared" si="6"/>
        <v>5</v>
      </c>
      <c r="R80" s="38">
        <f t="shared" si="7"/>
        <v>-6</v>
      </c>
      <c r="S80" s="12"/>
    </row>
    <row r="81" spans="1:19" ht="18.75" customHeight="1" x14ac:dyDescent="0.25">
      <c r="A81" s="12"/>
      <c r="B81" s="15">
        <v>43760</v>
      </c>
      <c r="C81" s="16" t="s">
        <v>144</v>
      </c>
      <c r="D81" s="17" t="s">
        <v>86</v>
      </c>
      <c r="E81" s="18" t="s">
        <v>15</v>
      </c>
      <c r="F81" s="19" t="s">
        <v>39</v>
      </c>
      <c r="G81" s="20">
        <v>80</v>
      </c>
      <c r="H81" s="38">
        <v>5</v>
      </c>
      <c r="I81" s="44" t="s">
        <v>145</v>
      </c>
      <c r="J81" s="38">
        <v>5</v>
      </c>
      <c r="K81" s="38">
        <v>1</v>
      </c>
      <c r="L81" s="38">
        <v>0</v>
      </c>
      <c r="M81" s="38">
        <v>4</v>
      </c>
      <c r="N81" s="38">
        <v>6</v>
      </c>
      <c r="O81" s="38">
        <v>14</v>
      </c>
      <c r="P81" s="38">
        <v>0</v>
      </c>
      <c r="Q81" s="40">
        <f t="shared" si="6"/>
        <v>3</v>
      </c>
      <c r="R81" s="38">
        <f t="shared" si="7"/>
        <v>-8</v>
      </c>
      <c r="S81" s="12"/>
    </row>
    <row r="82" spans="1:19" ht="18.75" customHeight="1" x14ac:dyDescent="0.25">
      <c r="A82" s="12"/>
      <c r="B82" s="15">
        <v>43746</v>
      </c>
      <c r="C82" s="16" t="s">
        <v>144</v>
      </c>
      <c r="D82" s="17" t="s">
        <v>86</v>
      </c>
      <c r="E82" s="18" t="s">
        <v>152</v>
      </c>
      <c r="F82" s="19" t="s">
        <v>145</v>
      </c>
      <c r="G82" s="20">
        <v>42</v>
      </c>
      <c r="H82" s="38">
        <v>6</v>
      </c>
      <c r="I82" s="39" t="s">
        <v>61</v>
      </c>
      <c r="J82" s="38">
        <v>5</v>
      </c>
      <c r="K82" s="38">
        <v>1</v>
      </c>
      <c r="L82" s="38">
        <v>0</v>
      </c>
      <c r="M82" s="38">
        <v>4</v>
      </c>
      <c r="N82" s="38">
        <v>10</v>
      </c>
      <c r="O82" s="38">
        <v>19</v>
      </c>
      <c r="P82" s="38">
        <v>0</v>
      </c>
      <c r="Q82" s="40">
        <f t="shared" si="6"/>
        <v>3</v>
      </c>
      <c r="R82" s="38">
        <f t="shared" si="7"/>
        <v>-9</v>
      </c>
      <c r="S82" s="12"/>
    </row>
    <row r="83" spans="1:19" ht="18.75" customHeight="1" x14ac:dyDescent="0.25">
      <c r="A83" s="12"/>
      <c r="B83" s="15">
        <v>43711</v>
      </c>
      <c r="C83" s="16" t="s">
        <v>144</v>
      </c>
      <c r="D83" s="17" t="s">
        <v>86</v>
      </c>
      <c r="E83" s="18" t="s">
        <v>14</v>
      </c>
      <c r="F83" s="19" t="s">
        <v>61</v>
      </c>
      <c r="G83" s="20">
        <v>87</v>
      </c>
      <c r="H83" s="41"/>
      <c r="I83" s="42"/>
      <c r="J83" s="41"/>
      <c r="K83" s="33">
        <f>SUM(K77:K82)</f>
        <v>14</v>
      </c>
      <c r="L83" s="33">
        <f>SUM(L77:L82)</f>
        <v>2</v>
      </c>
      <c r="M83" s="33">
        <f>SUM(M77:M82)</f>
        <v>14</v>
      </c>
      <c r="N83" s="33">
        <f>SUM(N77:N82)</f>
        <v>62</v>
      </c>
      <c r="O83" s="33">
        <f>SUM(O77:O82)</f>
        <v>62</v>
      </c>
      <c r="P83" s="41"/>
      <c r="Q83" s="41"/>
      <c r="R83" s="33">
        <f>SUM(R77:R82)</f>
        <v>0</v>
      </c>
      <c r="S83" s="12"/>
    </row>
    <row r="84" spans="1:19" ht="18.75" x14ac:dyDescent="0.3">
      <c r="A84" s="12"/>
      <c r="B84" s="15">
        <v>43775</v>
      </c>
      <c r="C84" s="16" t="s">
        <v>153</v>
      </c>
      <c r="D84" s="17" t="s">
        <v>81</v>
      </c>
      <c r="E84" s="18" t="s">
        <v>10</v>
      </c>
      <c r="F84" s="19" t="s">
        <v>97</v>
      </c>
      <c r="G84" s="20">
        <v>141</v>
      </c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2"/>
    </row>
    <row r="85" spans="1:19" ht="18.75" customHeight="1" x14ac:dyDescent="0.3">
      <c r="A85" s="12"/>
      <c r="B85" s="15">
        <v>43747</v>
      </c>
      <c r="C85" s="16" t="s">
        <v>153</v>
      </c>
      <c r="D85" s="17" t="s">
        <v>81</v>
      </c>
      <c r="E85" s="18" t="s">
        <v>14</v>
      </c>
      <c r="F85" s="19" t="s">
        <v>80</v>
      </c>
      <c r="G85" s="20">
        <v>166</v>
      </c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2"/>
    </row>
    <row r="86" spans="1:19" ht="18.75" customHeight="1" x14ac:dyDescent="0.3">
      <c r="A86" s="12"/>
      <c r="B86" s="15">
        <v>43710</v>
      </c>
      <c r="C86" s="16" t="s">
        <v>153</v>
      </c>
      <c r="D86" s="17" t="s">
        <v>81</v>
      </c>
      <c r="E86" s="18" t="s">
        <v>10</v>
      </c>
      <c r="F86" s="19" t="s">
        <v>91</v>
      </c>
      <c r="G86" s="20">
        <v>102</v>
      </c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2"/>
    </row>
    <row r="87" spans="1:19" ht="18.75" customHeight="1" x14ac:dyDescent="0.3">
      <c r="A87" s="12"/>
      <c r="B87" s="15">
        <v>43761</v>
      </c>
      <c r="C87" s="16" t="s">
        <v>153</v>
      </c>
      <c r="D87" s="17" t="s">
        <v>97</v>
      </c>
      <c r="E87" s="18" t="s">
        <v>9</v>
      </c>
      <c r="F87" s="19" t="s">
        <v>87</v>
      </c>
      <c r="G87" s="20">
        <v>45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2"/>
    </row>
    <row r="88" spans="1:19" ht="18.75" customHeight="1" x14ac:dyDescent="0.3">
      <c r="A88" s="12"/>
      <c r="B88" s="15">
        <v>43711</v>
      </c>
      <c r="C88" s="16" t="s">
        <v>153</v>
      </c>
      <c r="D88" s="17" t="s">
        <v>97</v>
      </c>
      <c r="E88" s="18" t="s">
        <v>34</v>
      </c>
      <c r="F88" s="19" t="s">
        <v>80</v>
      </c>
      <c r="G88" s="20">
        <v>69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2"/>
    </row>
    <row r="89" spans="1:19" ht="18.75" customHeight="1" x14ac:dyDescent="0.3">
      <c r="A89" s="12"/>
      <c r="B89" s="15"/>
      <c r="C89" s="16"/>
      <c r="D89" s="17"/>
      <c r="E89" s="21" t="s">
        <v>154</v>
      </c>
      <c r="F89" s="19"/>
      <c r="G89" s="20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2"/>
    </row>
    <row r="90" spans="1:19" ht="18.75" x14ac:dyDescent="0.3">
      <c r="A90" s="12"/>
      <c r="B90" s="15">
        <v>43733</v>
      </c>
      <c r="C90" s="16" t="s">
        <v>153</v>
      </c>
      <c r="D90" s="17" t="s">
        <v>87</v>
      </c>
      <c r="E90" s="18" t="s">
        <v>70</v>
      </c>
      <c r="F90" s="19" t="s">
        <v>81</v>
      </c>
      <c r="G90" s="20">
        <v>38</v>
      </c>
      <c r="H90" s="14"/>
      <c r="I90" s="12"/>
      <c r="J90" s="14"/>
      <c r="K90" s="14"/>
      <c r="L90" s="14"/>
      <c r="M90" s="14"/>
      <c r="N90" s="14"/>
      <c r="O90" s="14"/>
      <c r="P90" s="14"/>
      <c r="Q90" s="14"/>
      <c r="R90" s="14"/>
      <c r="S90" s="12"/>
    </row>
    <row r="91" spans="1:19" ht="18.75" x14ac:dyDescent="0.3">
      <c r="A91" s="12"/>
      <c r="B91" s="15">
        <v>43775</v>
      </c>
      <c r="C91" s="16" t="s">
        <v>153</v>
      </c>
      <c r="D91" s="17" t="s">
        <v>87</v>
      </c>
      <c r="E91" s="18" t="s">
        <v>6</v>
      </c>
      <c r="F91" s="19" t="s">
        <v>80</v>
      </c>
      <c r="G91" s="20">
        <v>65</v>
      </c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2"/>
    </row>
    <row r="92" spans="1:19" ht="18.75" x14ac:dyDescent="0.3">
      <c r="A92" s="12"/>
      <c r="B92" s="15">
        <v>43760</v>
      </c>
      <c r="C92" s="16" t="s">
        <v>153</v>
      </c>
      <c r="D92" s="17" t="s">
        <v>80</v>
      </c>
      <c r="E92" s="18" t="s">
        <v>13</v>
      </c>
      <c r="F92" s="19" t="s">
        <v>91</v>
      </c>
      <c r="G92" s="20">
        <v>41</v>
      </c>
      <c r="H92" s="14"/>
      <c r="I92" s="12"/>
      <c r="J92" s="14"/>
      <c r="K92" s="14"/>
      <c r="L92" s="14"/>
      <c r="M92" s="14"/>
      <c r="N92" s="14"/>
      <c r="O92" s="14"/>
      <c r="P92" s="14"/>
      <c r="Q92" s="14"/>
      <c r="R92" s="14"/>
      <c r="S92" s="12"/>
    </row>
    <row r="93" spans="1:19" ht="18.75" x14ac:dyDescent="0.3">
      <c r="A93" s="12"/>
      <c r="B93" s="15">
        <v>43732</v>
      </c>
      <c r="C93" s="16" t="s">
        <v>153</v>
      </c>
      <c r="D93" s="17" t="s">
        <v>80</v>
      </c>
      <c r="E93" s="18" t="s">
        <v>34</v>
      </c>
      <c r="F93" s="19" t="s">
        <v>82</v>
      </c>
      <c r="G93" s="20">
        <v>73</v>
      </c>
      <c r="H93" s="14"/>
      <c r="I93" s="12"/>
      <c r="J93" s="14"/>
      <c r="K93" s="14"/>
      <c r="L93" s="14"/>
      <c r="M93" s="14"/>
      <c r="N93" s="14"/>
      <c r="O93" s="14"/>
      <c r="P93" s="14"/>
      <c r="Q93" s="14"/>
      <c r="R93" s="14"/>
      <c r="S93" s="12"/>
    </row>
    <row r="94" spans="1:19" ht="18.75" customHeight="1" x14ac:dyDescent="0.25">
      <c r="A94" s="12"/>
      <c r="B94" s="15"/>
      <c r="C94" s="16"/>
      <c r="D94" s="17"/>
      <c r="E94" s="21" t="s">
        <v>155</v>
      </c>
      <c r="F94" s="19"/>
      <c r="G94" s="20"/>
      <c r="H94" s="34" t="s">
        <v>156</v>
      </c>
      <c r="I94" s="34" t="s">
        <v>114</v>
      </c>
      <c r="J94" s="34" t="s">
        <v>115</v>
      </c>
      <c r="K94" s="34" t="s">
        <v>116</v>
      </c>
      <c r="L94" s="34" t="s">
        <v>117</v>
      </c>
      <c r="M94" s="34" t="s">
        <v>118</v>
      </c>
      <c r="N94" s="34" t="s">
        <v>0</v>
      </c>
      <c r="O94" s="34" t="s">
        <v>1</v>
      </c>
      <c r="P94" s="34" t="s">
        <v>119</v>
      </c>
      <c r="Q94" s="34" t="s">
        <v>120</v>
      </c>
      <c r="R94" s="34" t="s">
        <v>121</v>
      </c>
      <c r="S94" s="12"/>
    </row>
    <row r="95" spans="1:19" ht="18.75" customHeight="1" x14ac:dyDescent="0.25">
      <c r="A95" s="12"/>
      <c r="B95" s="15">
        <v>43732</v>
      </c>
      <c r="C95" s="16" t="s">
        <v>153</v>
      </c>
      <c r="D95" s="17" t="s">
        <v>91</v>
      </c>
      <c r="E95" s="18" t="s">
        <v>78</v>
      </c>
      <c r="F95" s="19" t="s">
        <v>97</v>
      </c>
      <c r="G95" s="20">
        <v>81</v>
      </c>
      <c r="H95" s="35">
        <v>1</v>
      </c>
      <c r="I95" s="36" t="s">
        <v>81</v>
      </c>
      <c r="J95" s="35">
        <v>5</v>
      </c>
      <c r="K95" s="35">
        <v>5</v>
      </c>
      <c r="L95" s="35">
        <v>0</v>
      </c>
      <c r="M95" s="35">
        <v>0</v>
      </c>
      <c r="N95" s="35">
        <v>13</v>
      </c>
      <c r="O95" s="35">
        <v>3</v>
      </c>
      <c r="P95" s="35">
        <v>0</v>
      </c>
      <c r="Q95" s="37">
        <f t="shared" ref="Q95:Q100" si="8">K95*3+L95+P95</f>
        <v>15</v>
      </c>
      <c r="R95" s="35">
        <f t="shared" ref="R95:R100" si="9">N95-O95</f>
        <v>10</v>
      </c>
      <c r="S95" s="12"/>
    </row>
    <row r="96" spans="1:19" ht="18.75" customHeight="1" x14ac:dyDescent="0.25">
      <c r="A96" s="12"/>
      <c r="B96" s="15">
        <v>43746</v>
      </c>
      <c r="C96" s="16" t="s">
        <v>153</v>
      </c>
      <c r="D96" s="17" t="s">
        <v>91</v>
      </c>
      <c r="E96" s="18" t="s">
        <v>34</v>
      </c>
      <c r="F96" s="19" t="s">
        <v>87</v>
      </c>
      <c r="G96" s="20">
        <v>54</v>
      </c>
      <c r="H96" s="38">
        <v>2</v>
      </c>
      <c r="I96" s="39" t="s">
        <v>82</v>
      </c>
      <c r="J96" s="38">
        <v>5</v>
      </c>
      <c r="K96" s="38">
        <v>3</v>
      </c>
      <c r="L96" s="38">
        <v>1</v>
      </c>
      <c r="M96" s="38">
        <v>1</v>
      </c>
      <c r="N96" s="38">
        <v>18</v>
      </c>
      <c r="O96" s="38">
        <v>8</v>
      </c>
      <c r="P96" s="38">
        <v>1</v>
      </c>
      <c r="Q96" s="40">
        <f t="shared" si="8"/>
        <v>11</v>
      </c>
      <c r="R96" s="38">
        <f t="shared" si="9"/>
        <v>10</v>
      </c>
      <c r="S96" s="12"/>
    </row>
    <row r="97" spans="1:19" ht="18.75" customHeight="1" x14ac:dyDescent="0.25">
      <c r="A97" s="12"/>
      <c r="B97" s="15"/>
      <c r="C97" s="16"/>
      <c r="D97" s="17"/>
      <c r="E97" s="21" t="s">
        <v>157</v>
      </c>
      <c r="F97" s="19"/>
      <c r="G97" s="20"/>
      <c r="H97" s="38">
        <v>3</v>
      </c>
      <c r="I97" s="39" t="s">
        <v>80</v>
      </c>
      <c r="J97" s="38">
        <v>5</v>
      </c>
      <c r="K97" s="38">
        <v>2</v>
      </c>
      <c r="L97" s="38">
        <v>2</v>
      </c>
      <c r="M97" s="38">
        <v>1</v>
      </c>
      <c r="N97" s="38">
        <v>8</v>
      </c>
      <c r="O97" s="38">
        <v>6</v>
      </c>
      <c r="P97" s="38">
        <v>0</v>
      </c>
      <c r="Q97" s="40">
        <f t="shared" si="8"/>
        <v>8</v>
      </c>
      <c r="R97" s="38">
        <f t="shared" si="9"/>
        <v>2</v>
      </c>
      <c r="S97" s="12"/>
    </row>
    <row r="98" spans="1:19" ht="18.75" customHeight="1" x14ac:dyDescent="0.25">
      <c r="A98" s="12"/>
      <c r="B98" s="15">
        <v>43774</v>
      </c>
      <c r="C98" s="16" t="s">
        <v>153</v>
      </c>
      <c r="D98" s="17" t="s">
        <v>91</v>
      </c>
      <c r="E98" s="18" t="s">
        <v>18</v>
      </c>
      <c r="F98" s="19" t="s">
        <v>82</v>
      </c>
      <c r="G98" s="20">
        <v>43</v>
      </c>
      <c r="H98" s="38">
        <v>4</v>
      </c>
      <c r="I98" s="44" t="s">
        <v>97</v>
      </c>
      <c r="J98" s="38">
        <v>5</v>
      </c>
      <c r="K98" s="38">
        <v>1</v>
      </c>
      <c r="L98" s="38">
        <v>1</v>
      </c>
      <c r="M98" s="38">
        <v>3</v>
      </c>
      <c r="N98" s="38">
        <v>11</v>
      </c>
      <c r="O98" s="38">
        <v>13</v>
      </c>
      <c r="P98" s="38">
        <v>1</v>
      </c>
      <c r="Q98" s="40">
        <f t="shared" si="8"/>
        <v>5</v>
      </c>
      <c r="R98" s="38">
        <f t="shared" si="9"/>
        <v>-2</v>
      </c>
      <c r="S98" s="12"/>
    </row>
    <row r="99" spans="1:19" ht="18.75" customHeight="1" x14ac:dyDescent="0.25">
      <c r="A99" s="12"/>
      <c r="B99" s="15">
        <v>43760</v>
      </c>
      <c r="C99" s="16" t="s">
        <v>153</v>
      </c>
      <c r="D99" s="17" t="s">
        <v>82</v>
      </c>
      <c r="E99" s="18" t="s">
        <v>12</v>
      </c>
      <c r="F99" s="19" t="s">
        <v>81</v>
      </c>
      <c r="G99" s="20">
        <v>81</v>
      </c>
      <c r="H99" s="38">
        <v>5</v>
      </c>
      <c r="I99" s="39" t="s">
        <v>91</v>
      </c>
      <c r="J99" s="38">
        <v>5</v>
      </c>
      <c r="K99" s="38">
        <v>1</v>
      </c>
      <c r="L99" s="38">
        <v>1</v>
      </c>
      <c r="M99" s="38">
        <v>3</v>
      </c>
      <c r="N99" s="38">
        <v>6</v>
      </c>
      <c r="O99" s="38">
        <v>11</v>
      </c>
      <c r="P99" s="38">
        <v>1</v>
      </c>
      <c r="Q99" s="40">
        <f t="shared" si="8"/>
        <v>5</v>
      </c>
      <c r="R99" s="38">
        <f t="shared" si="9"/>
        <v>-5</v>
      </c>
      <c r="S99" s="12"/>
    </row>
    <row r="100" spans="1:19" ht="18.75" customHeight="1" x14ac:dyDescent="0.25">
      <c r="A100" s="12"/>
      <c r="B100" s="15">
        <v>43746</v>
      </c>
      <c r="C100" s="16" t="s">
        <v>153</v>
      </c>
      <c r="D100" s="17" t="s">
        <v>82</v>
      </c>
      <c r="E100" s="18" t="s">
        <v>133</v>
      </c>
      <c r="F100" s="19" t="s">
        <v>97</v>
      </c>
      <c r="G100" s="20">
        <v>61</v>
      </c>
      <c r="H100" s="38">
        <v>6</v>
      </c>
      <c r="I100" s="39" t="s">
        <v>87</v>
      </c>
      <c r="J100" s="38">
        <v>5</v>
      </c>
      <c r="K100" s="38">
        <v>0</v>
      </c>
      <c r="L100" s="38">
        <v>1</v>
      </c>
      <c r="M100" s="38">
        <v>4</v>
      </c>
      <c r="N100" s="38">
        <v>3</v>
      </c>
      <c r="O100" s="38">
        <v>18</v>
      </c>
      <c r="P100" s="38">
        <v>0</v>
      </c>
      <c r="Q100" s="40">
        <f t="shared" si="8"/>
        <v>1</v>
      </c>
      <c r="R100" s="38">
        <f t="shared" si="9"/>
        <v>-15</v>
      </c>
      <c r="S100" s="12"/>
    </row>
    <row r="101" spans="1:19" ht="18.75" customHeight="1" x14ac:dyDescent="0.25">
      <c r="A101" s="12"/>
      <c r="B101" s="15">
        <v>43718</v>
      </c>
      <c r="C101" s="16" t="s">
        <v>153</v>
      </c>
      <c r="D101" s="17" t="s">
        <v>82</v>
      </c>
      <c r="E101" s="18" t="s">
        <v>96</v>
      </c>
      <c r="F101" s="19" t="s">
        <v>87</v>
      </c>
      <c r="G101" s="20">
        <v>55</v>
      </c>
      <c r="H101" s="41"/>
      <c r="I101" s="42"/>
      <c r="J101" s="41"/>
      <c r="K101" s="33">
        <f>SUM(K95:K100)</f>
        <v>12</v>
      </c>
      <c r="L101" s="33">
        <f>SUM(L95:L100)</f>
        <v>6</v>
      </c>
      <c r="M101" s="33">
        <f>SUM(M95:M100)</f>
        <v>12</v>
      </c>
      <c r="N101" s="33">
        <f>SUM(N95:N100)</f>
        <v>59</v>
      </c>
      <c r="O101" s="33">
        <f>SUM(O95:O100)</f>
        <v>59</v>
      </c>
      <c r="P101" s="41"/>
      <c r="Q101" s="41"/>
      <c r="R101" s="33">
        <f>SUM(R95:R100)</f>
        <v>0</v>
      </c>
      <c r="S101" s="12"/>
    </row>
    <row r="102" spans="1:19" ht="18.75" customHeight="1" x14ac:dyDescent="0.3">
      <c r="A102" s="12"/>
      <c r="B102" s="15">
        <v>43788</v>
      </c>
      <c r="C102" s="16" t="s">
        <v>158</v>
      </c>
      <c r="D102" s="17" t="s">
        <v>93</v>
      </c>
      <c r="E102" s="18" t="s">
        <v>133</v>
      </c>
      <c r="F102" s="19" t="s">
        <v>36</v>
      </c>
      <c r="G102" s="20">
        <v>64</v>
      </c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2"/>
    </row>
    <row r="103" spans="1:19" ht="18.75" customHeight="1" x14ac:dyDescent="0.3">
      <c r="A103" s="12"/>
      <c r="B103" s="15">
        <v>43746</v>
      </c>
      <c r="C103" s="16" t="s">
        <v>158</v>
      </c>
      <c r="D103" s="17" t="s">
        <v>93</v>
      </c>
      <c r="E103" s="18" t="s">
        <v>10</v>
      </c>
      <c r="F103" s="19" t="s">
        <v>159</v>
      </c>
      <c r="G103" s="20">
        <v>87</v>
      </c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2"/>
    </row>
    <row r="104" spans="1:19" ht="18.75" customHeight="1" x14ac:dyDescent="0.3">
      <c r="A104" s="12"/>
      <c r="B104" s="15">
        <v>43711</v>
      </c>
      <c r="C104" s="16" t="s">
        <v>158</v>
      </c>
      <c r="D104" s="17" t="s">
        <v>93</v>
      </c>
      <c r="E104" s="18" t="s">
        <v>17</v>
      </c>
      <c r="F104" s="19" t="s">
        <v>24</v>
      </c>
      <c r="G104" s="20">
        <v>102</v>
      </c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2"/>
    </row>
    <row r="105" spans="1:19" ht="18.75" customHeight="1" x14ac:dyDescent="0.3">
      <c r="A105" s="12"/>
      <c r="B105" s="15">
        <v>43760</v>
      </c>
      <c r="C105" s="16" t="s">
        <v>158</v>
      </c>
      <c r="D105" s="17" t="s">
        <v>36</v>
      </c>
      <c r="E105" s="18" t="s">
        <v>18</v>
      </c>
      <c r="F105" s="19" t="s">
        <v>90</v>
      </c>
      <c r="G105" s="20">
        <v>106</v>
      </c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2"/>
    </row>
    <row r="106" spans="1:19" ht="18.75" customHeight="1" x14ac:dyDescent="0.3">
      <c r="A106" s="12"/>
      <c r="B106" s="15">
        <v>43711</v>
      </c>
      <c r="C106" s="16" t="s">
        <v>158</v>
      </c>
      <c r="D106" s="17" t="s">
        <v>36</v>
      </c>
      <c r="E106" s="18" t="s">
        <v>69</v>
      </c>
      <c r="F106" s="19" t="s">
        <v>159</v>
      </c>
      <c r="G106" s="20">
        <v>135</v>
      </c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2"/>
    </row>
    <row r="107" spans="1:19" ht="18.75" customHeight="1" x14ac:dyDescent="0.3">
      <c r="A107" s="12"/>
      <c r="B107" s="15"/>
      <c r="C107" s="16"/>
      <c r="D107" s="17"/>
      <c r="E107" s="21" t="s">
        <v>160</v>
      </c>
      <c r="F107" s="19"/>
      <c r="G107" s="20"/>
      <c r="H107" s="14"/>
      <c r="I107" s="12"/>
      <c r="J107" s="14"/>
      <c r="K107" s="14"/>
      <c r="L107" s="14"/>
      <c r="M107" s="14"/>
      <c r="N107" s="14"/>
      <c r="O107" s="14"/>
      <c r="P107" s="14"/>
      <c r="Q107" s="14"/>
      <c r="R107" s="14"/>
      <c r="S107" s="12"/>
    </row>
    <row r="108" spans="1:19" ht="18.75" customHeight="1" x14ac:dyDescent="0.3">
      <c r="A108" s="12"/>
      <c r="B108" s="15">
        <v>43732</v>
      </c>
      <c r="C108" s="16" t="s">
        <v>158</v>
      </c>
      <c r="D108" s="17" t="s">
        <v>90</v>
      </c>
      <c r="E108" s="18" t="s">
        <v>70</v>
      </c>
      <c r="F108" s="19" t="s">
        <v>93</v>
      </c>
      <c r="G108" s="20">
        <v>68</v>
      </c>
      <c r="H108" s="14"/>
      <c r="I108" s="12"/>
      <c r="J108" s="14"/>
      <c r="K108" s="14"/>
      <c r="L108" s="14"/>
      <c r="M108" s="14"/>
      <c r="N108" s="14"/>
      <c r="O108" s="14"/>
      <c r="P108" s="14"/>
      <c r="Q108" s="14"/>
      <c r="R108" s="14"/>
      <c r="S108" s="12"/>
    </row>
    <row r="109" spans="1:19" ht="18.75" customHeight="1" x14ac:dyDescent="0.3">
      <c r="A109" s="12"/>
      <c r="B109" s="15">
        <v>43795</v>
      </c>
      <c r="C109" s="16" t="s">
        <v>158</v>
      </c>
      <c r="D109" s="17" t="s">
        <v>90</v>
      </c>
      <c r="E109" s="18" t="s">
        <v>8</v>
      </c>
      <c r="F109" s="19" t="s">
        <v>159</v>
      </c>
      <c r="G109" s="20">
        <v>69</v>
      </c>
      <c r="H109" s="14"/>
      <c r="I109" s="12"/>
      <c r="J109" s="14"/>
      <c r="K109" s="14"/>
      <c r="L109" s="14"/>
      <c r="M109" s="14"/>
      <c r="N109" s="14"/>
      <c r="O109" s="14"/>
      <c r="P109" s="14"/>
      <c r="Q109" s="14"/>
      <c r="R109" s="14"/>
      <c r="S109" s="12"/>
    </row>
    <row r="110" spans="1:19" ht="18.75" customHeight="1" x14ac:dyDescent="0.25">
      <c r="A110" s="12"/>
      <c r="B110" s="15">
        <v>43760</v>
      </c>
      <c r="C110" s="16" t="s">
        <v>158</v>
      </c>
      <c r="D110" s="17" t="s">
        <v>159</v>
      </c>
      <c r="E110" s="18" t="s">
        <v>68</v>
      </c>
      <c r="F110" s="19" t="s">
        <v>24</v>
      </c>
      <c r="G110" s="20">
        <v>89</v>
      </c>
      <c r="H110" s="34" t="s">
        <v>161</v>
      </c>
      <c r="I110" s="34" t="s">
        <v>114</v>
      </c>
      <c r="J110" s="34" t="s">
        <v>115</v>
      </c>
      <c r="K110" s="34" t="s">
        <v>116</v>
      </c>
      <c r="L110" s="34" t="s">
        <v>117</v>
      </c>
      <c r="M110" s="34" t="s">
        <v>118</v>
      </c>
      <c r="N110" s="34" t="s">
        <v>0</v>
      </c>
      <c r="O110" s="34" t="s">
        <v>1</v>
      </c>
      <c r="P110" s="34" t="s">
        <v>119</v>
      </c>
      <c r="Q110" s="34" t="s">
        <v>120</v>
      </c>
      <c r="R110" s="34" t="s">
        <v>121</v>
      </c>
      <c r="S110" s="12"/>
    </row>
    <row r="111" spans="1:19" ht="18.75" customHeight="1" x14ac:dyDescent="0.25">
      <c r="A111" s="12"/>
      <c r="B111" s="15">
        <v>43732</v>
      </c>
      <c r="C111" s="16" t="s">
        <v>158</v>
      </c>
      <c r="D111" s="17" t="s">
        <v>159</v>
      </c>
      <c r="E111" s="18" t="s">
        <v>10</v>
      </c>
      <c r="F111" s="19" t="s">
        <v>22</v>
      </c>
      <c r="G111" s="20">
        <v>76</v>
      </c>
      <c r="H111" s="35">
        <v>1</v>
      </c>
      <c r="I111" s="36" t="s">
        <v>93</v>
      </c>
      <c r="J111" s="35">
        <v>5</v>
      </c>
      <c r="K111" s="35">
        <v>3</v>
      </c>
      <c r="L111" s="35">
        <v>0</v>
      </c>
      <c r="M111" s="35">
        <v>2</v>
      </c>
      <c r="N111" s="35">
        <v>16</v>
      </c>
      <c r="O111" s="35">
        <v>11</v>
      </c>
      <c r="P111" s="35">
        <v>0</v>
      </c>
      <c r="Q111" s="37">
        <f t="shared" ref="Q111:Q116" si="10">K111*3+L111+P111</f>
        <v>9</v>
      </c>
      <c r="R111" s="35">
        <f t="shared" ref="R111:R116" si="11">N111-O111</f>
        <v>5</v>
      </c>
      <c r="S111" s="12"/>
    </row>
    <row r="112" spans="1:19" ht="18.75" customHeight="1" x14ac:dyDescent="0.25">
      <c r="A112" s="12"/>
      <c r="B112" s="15">
        <v>43802</v>
      </c>
      <c r="C112" s="16" t="s">
        <v>158</v>
      </c>
      <c r="D112" s="17" t="s">
        <v>24</v>
      </c>
      <c r="E112" s="18" t="s">
        <v>131</v>
      </c>
      <c r="F112" s="19" t="s">
        <v>36</v>
      </c>
      <c r="G112" s="20">
        <v>95</v>
      </c>
      <c r="H112" s="38">
        <v>2</v>
      </c>
      <c r="I112" s="39" t="s">
        <v>24</v>
      </c>
      <c r="J112" s="38">
        <v>5</v>
      </c>
      <c r="K112" s="38">
        <v>3</v>
      </c>
      <c r="L112" s="38">
        <v>0</v>
      </c>
      <c r="M112" s="38">
        <v>2</v>
      </c>
      <c r="N112" s="38">
        <v>13</v>
      </c>
      <c r="O112" s="38">
        <v>9</v>
      </c>
      <c r="P112" s="38">
        <v>0</v>
      </c>
      <c r="Q112" s="40">
        <f t="shared" si="10"/>
        <v>9</v>
      </c>
      <c r="R112" s="38">
        <f t="shared" si="11"/>
        <v>4</v>
      </c>
      <c r="S112" s="12"/>
    </row>
    <row r="113" spans="1:19" ht="18.75" customHeight="1" x14ac:dyDescent="0.25">
      <c r="A113" s="12"/>
      <c r="B113" s="15">
        <v>43781</v>
      </c>
      <c r="C113" s="16" t="s">
        <v>158</v>
      </c>
      <c r="D113" s="17" t="s">
        <v>24</v>
      </c>
      <c r="E113" s="18" t="s">
        <v>10</v>
      </c>
      <c r="F113" s="19" t="s">
        <v>90</v>
      </c>
      <c r="G113" s="20">
        <v>86</v>
      </c>
      <c r="H113" s="38">
        <v>3</v>
      </c>
      <c r="I113" s="39" t="s">
        <v>90</v>
      </c>
      <c r="J113" s="38">
        <v>5</v>
      </c>
      <c r="K113" s="38">
        <v>3</v>
      </c>
      <c r="L113" s="38">
        <v>0</v>
      </c>
      <c r="M113" s="38">
        <v>2</v>
      </c>
      <c r="N113" s="38">
        <v>7</v>
      </c>
      <c r="O113" s="38">
        <v>6</v>
      </c>
      <c r="P113" s="38">
        <v>0</v>
      </c>
      <c r="Q113" s="40">
        <f t="shared" si="10"/>
        <v>9</v>
      </c>
      <c r="R113" s="38">
        <f t="shared" si="11"/>
        <v>1</v>
      </c>
      <c r="S113" s="12"/>
    </row>
    <row r="114" spans="1:19" ht="18.75" customHeight="1" x14ac:dyDescent="0.25">
      <c r="A114" s="12"/>
      <c r="B114" s="15">
        <v>43774</v>
      </c>
      <c r="C114" s="16" t="s">
        <v>158</v>
      </c>
      <c r="D114" s="17" t="s">
        <v>24</v>
      </c>
      <c r="E114" s="18" t="s">
        <v>109</v>
      </c>
      <c r="F114" s="19" t="s">
        <v>22</v>
      </c>
      <c r="G114" s="20">
        <v>65</v>
      </c>
      <c r="H114" s="38">
        <v>4</v>
      </c>
      <c r="I114" s="39" t="s">
        <v>159</v>
      </c>
      <c r="J114" s="38">
        <v>5</v>
      </c>
      <c r="K114" s="38">
        <v>2</v>
      </c>
      <c r="L114" s="38">
        <v>1</v>
      </c>
      <c r="M114" s="38">
        <v>2</v>
      </c>
      <c r="N114" s="38">
        <v>7</v>
      </c>
      <c r="O114" s="38">
        <v>7</v>
      </c>
      <c r="P114" s="38">
        <v>1</v>
      </c>
      <c r="Q114" s="40">
        <f t="shared" si="10"/>
        <v>8</v>
      </c>
      <c r="R114" s="38">
        <f t="shared" si="11"/>
        <v>0</v>
      </c>
      <c r="S114" s="12"/>
    </row>
    <row r="115" spans="1:19" ht="18.75" customHeight="1" x14ac:dyDescent="0.25">
      <c r="A115" s="12"/>
      <c r="B115" s="15">
        <v>43767</v>
      </c>
      <c r="C115" s="16" t="s">
        <v>158</v>
      </c>
      <c r="D115" s="17" t="s">
        <v>22</v>
      </c>
      <c r="E115" s="18" t="s">
        <v>162</v>
      </c>
      <c r="F115" s="19" t="s">
        <v>93</v>
      </c>
      <c r="G115" s="20">
        <v>62</v>
      </c>
      <c r="H115" s="38">
        <v>5</v>
      </c>
      <c r="I115" s="44" t="s">
        <v>36</v>
      </c>
      <c r="J115" s="38">
        <v>5</v>
      </c>
      <c r="K115" s="38">
        <v>2</v>
      </c>
      <c r="L115" s="38">
        <v>1</v>
      </c>
      <c r="M115" s="38">
        <v>2</v>
      </c>
      <c r="N115" s="38">
        <v>12</v>
      </c>
      <c r="O115" s="38">
        <v>8</v>
      </c>
      <c r="P115" s="38">
        <v>0</v>
      </c>
      <c r="Q115" s="40">
        <f t="shared" si="10"/>
        <v>7</v>
      </c>
      <c r="R115" s="38">
        <f t="shared" si="11"/>
        <v>4</v>
      </c>
      <c r="S115" s="12"/>
    </row>
    <row r="116" spans="1:19" ht="18.75" customHeight="1" x14ac:dyDescent="0.25">
      <c r="A116" s="12"/>
      <c r="B116" s="15">
        <v>43795</v>
      </c>
      <c r="C116" s="16" t="s">
        <v>158</v>
      </c>
      <c r="D116" s="17" t="s">
        <v>22</v>
      </c>
      <c r="E116" s="18" t="s">
        <v>148</v>
      </c>
      <c r="F116" s="19" t="s">
        <v>36</v>
      </c>
      <c r="G116" s="20">
        <v>91</v>
      </c>
      <c r="H116" s="38">
        <v>6</v>
      </c>
      <c r="I116" s="39" t="s">
        <v>22</v>
      </c>
      <c r="J116" s="38">
        <v>5</v>
      </c>
      <c r="K116" s="38">
        <v>0</v>
      </c>
      <c r="L116" s="38">
        <v>0</v>
      </c>
      <c r="M116" s="38">
        <v>5</v>
      </c>
      <c r="N116" s="38">
        <v>5</v>
      </c>
      <c r="O116" s="38">
        <v>19</v>
      </c>
      <c r="P116" s="38">
        <v>0</v>
      </c>
      <c r="Q116" s="40">
        <f t="shared" si="10"/>
        <v>0</v>
      </c>
      <c r="R116" s="38">
        <f t="shared" si="11"/>
        <v>-14</v>
      </c>
      <c r="S116" s="12"/>
    </row>
    <row r="117" spans="1:19" ht="18.75" customHeight="1" x14ac:dyDescent="0.25">
      <c r="A117" s="12"/>
      <c r="B117" s="15">
        <v>43718</v>
      </c>
      <c r="C117" s="16" t="s">
        <v>158</v>
      </c>
      <c r="D117" s="17" t="s">
        <v>22</v>
      </c>
      <c r="E117" s="18" t="s">
        <v>17</v>
      </c>
      <c r="F117" s="19" t="s">
        <v>90</v>
      </c>
      <c r="G117" s="20">
        <v>61</v>
      </c>
      <c r="H117" s="41"/>
      <c r="I117" s="42"/>
      <c r="J117" s="41"/>
      <c r="K117" s="33">
        <f>SUM(K111:K116)</f>
        <v>13</v>
      </c>
      <c r="L117" s="33">
        <f>SUM(L111:L116)</f>
        <v>2</v>
      </c>
      <c r="M117" s="33">
        <f>SUM(M111:M116)</f>
        <v>15</v>
      </c>
      <c r="N117" s="33">
        <f>SUM(N111:N116)</f>
        <v>60</v>
      </c>
      <c r="O117" s="33">
        <f>SUM(O111:O116)</f>
        <v>60</v>
      </c>
      <c r="P117" s="41"/>
      <c r="Q117" s="41"/>
      <c r="R117" s="33">
        <f>SUM(R111:R116)</f>
        <v>0</v>
      </c>
      <c r="S117" s="12"/>
    </row>
    <row r="118" spans="1:19" ht="18.75" customHeight="1" x14ac:dyDescent="0.3">
      <c r="A118" s="12"/>
      <c r="B118" s="15">
        <v>43788</v>
      </c>
      <c r="C118" s="16" t="s">
        <v>163</v>
      </c>
      <c r="D118" s="17" t="s">
        <v>73</v>
      </c>
      <c r="E118" s="18" t="s">
        <v>164</v>
      </c>
      <c r="F118" s="19" t="s">
        <v>54</v>
      </c>
      <c r="G118" s="20">
        <v>86</v>
      </c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2"/>
    </row>
    <row r="119" spans="1:19" ht="18.75" customHeight="1" x14ac:dyDescent="0.3">
      <c r="A119" s="12"/>
      <c r="B119" s="15">
        <v>43746</v>
      </c>
      <c r="C119" s="16" t="s">
        <v>163</v>
      </c>
      <c r="D119" s="17" t="s">
        <v>73</v>
      </c>
      <c r="E119" s="18" t="s">
        <v>10</v>
      </c>
      <c r="F119" s="19" t="s">
        <v>55</v>
      </c>
      <c r="G119" s="20">
        <v>159</v>
      </c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2"/>
    </row>
    <row r="120" spans="1:19" ht="18.75" customHeight="1" x14ac:dyDescent="0.3">
      <c r="A120" s="12"/>
      <c r="B120" s="15">
        <v>43711</v>
      </c>
      <c r="C120" s="16" t="s">
        <v>163</v>
      </c>
      <c r="D120" s="17" t="s">
        <v>73</v>
      </c>
      <c r="E120" s="18" t="s">
        <v>69</v>
      </c>
      <c r="F120" s="19" t="s">
        <v>43</v>
      </c>
      <c r="G120" s="20">
        <v>130</v>
      </c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2"/>
    </row>
    <row r="121" spans="1:19" ht="18.75" customHeight="1" x14ac:dyDescent="0.3">
      <c r="A121" s="12"/>
      <c r="B121" s="15"/>
      <c r="C121" s="16"/>
      <c r="D121" s="17"/>
      <c r="E121" s="21" t="s">
        <v>165</v>
      </c>
      <c r="F121" s="19"/>
      <c r="G121" s="20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2"/>
    </row>
    <row r="122" spans="1:19" ht="18.75" customHeight="1" x14ac:dyDescent="0.3">
      <c r="A122" s="12"/>
      <c r="B122" s="15">
        <v>43760</v>
      </c>
      <c r="C122" s="16" t="s">
        <v>163</v>
      </c>
      <c r="D122" s="17" t="s">
        <v>54</v>
      </c>
      <c r="E122" s="18" t="s">
        <v>6</v>
      </c>
      <c r="F122" s="19" t="s">
        <v>57</v>
      </c>
      <c r="G122" s="20">
        <v>134</v>
      </c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2"/>
    </row>
    <row r="123" spans="1:19" ht="18.75" customHeight="1" x14ac:dyDescent="0.3">
      <c r="A123" s="12"/>
      <c r="B123" s="15">
        <v>43711</v>
      </c>
      <c r="C123" s="16" t="s">
        <v>163</v>
      </c>
      <c r="D123" s="17" t="s">
        <v>54</v>
      </c>
      <c r="E123" s="18" t="s">
        <v>166</v>
      </c>
      <c r="F123" s="19" t="s">
        <v>55</v>
      </c>
      <c r="G123" s="20">
        <v>91</v>
      </c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2"/>
    </row>
    <row r="124" spans="1:19" ht="18.75" customHeight="1" x14ac:dyDescent="0.3">
      <c r="A124" s="12"/>
      <c r="B124" s="15">
        <v>43736</v>
      </c>
      <c r="C124" s="16" t="s">
        <v>163</v>
      </c>
      <c r="D124" s="17" t="s">
        <v>57</v>
      </c>
      <c r="E124" s="18" t="s">
        <v>12</v>
      </c>
      <c r="F124" s="19" t="s">
        <v>73</v>
      </c>
      <c r="G124" s="20">
        <v>289</v>
      </c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2"/>
    </row>
    <row r="125" spans="1:19" ht="18.75" customHeight="1" x14ac:dyDescent="0.3">
      <c r="A125" s="12"/>
      <c r="B125" s="15">
        <v>43774</v>
      </c>
      <c r="C125" s="16" t="s">
        <v>163</v>
      </c>
      <c r="D125" s="17" t="s">
        <v>57</v>
      </c>
      <c r="E125" s="18" t="s">
        <v>15</v>
      </c>
      <c r="F125" s="19" t="s">
        <v>55</v>
      </c>
      <c r="G125" s="20">
        <v>136</v>
      </c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2"/>
    </row>
    <row r="126" spans="1:19" ht="18.75" customHeight="1" x14ac:dyDescent="0.3">
      <c r="A126" s="12"/>
      <c r="B126" s="15">
        <v>43760</v>
      </c>
      <c r="C126" s="16" t="s">
        <v>163</v>
      </c>
      <c r="D126" s="17" t="s">
        <v>55</v>
      </c>
      <c r="E126" s="18" t="s">
        <v>6</v>
      </c>
      <c r="F126" s="19" t="s">
        <v>43</v>
      </c>
      <c r="G126" s="20">
        <v>102</v>
      </c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2"/>
    </row>
    <row r="127" spans="1:19" ht="18.75" customHeight="1" x14ac:dyDescent="0.3">
      <c r="A127" s="12"/>
      <c r="B127" s="15">
        <v>43718</v>
      </c>
      <c r="C127" s="16" t="s">
        <v>163</v>
      </c>
      <c r="D127" s="17" t="s">
        <v>55</v>
      </c>
      <c r="E127" s="18" t="s">
        <v>34</v>
      </c>
      <c r="F127" s="19" t="s">
        <v>92</v>
      </c>
      <c r="G127" s="20">
        <v>157</v>
      </c>
      <c r="H127" s="14"/>
      <c r="I127" s="12"/>
      <c r="J127" s="14"/>
      <c r="K127" s="14"/>
      <c r="L127" s="14"/>
      <c r="M127" s="14"/>
      <c r="N127" s="14"/>
      <c r="O127" s="14"/>
      <c r="P127" s="14"/>
      <c r="Q127" s="14"/>
      <c r="R127" s="14"/>
      <c r="S127" s="12"/>
    </row>
    <row r="128" spans="1:19" ht="18.75" customHeight="1" x14ac:dyDescent="0.3">
      <c r="A128" s="12"/>
      <c r="B128" s="15"/>
      <c r="C128" s="16"/>
      <c r="D128" s="17"/>
      <c r="E128" s="21" t="s">
        <v>167</v>
      </c>
      <c r="F128" s="19"/>
      <c r="G128" s="20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2"/>
    </row>
    <row r="129" spans="1:19" ht="18.75" customHeight="1" x14ac:dyDescent="0.25">
      <c r="A129" s="12"/>
      <c r="B129" s="15">
        <v>43732</v>
      </c>
      <c r="C129" s="16" t="s">
        <v>163</v>
      </c>
      <c r="D129" s="17" t="s">
        <v>43</v>
      </c>
      <c r="E129" s="18" t="s">
        <v>34</v>
      </c>
      <c r="F129" s="19" t="s">
        <v>54</v>
      </c>
      <c r="G129" s="20">
        <v>106</v>
      </c>
      <c r="H129" s="34" t="s">
        <v>168</v>
      </c>
      <c r="I129" s="34" t="s">
        <v>114</v>
      </c>
      <c r="J129" s="34" t="s">
        <v>115</v>
      </c>
      <c r="K129" s="34" t="s">
        <v>116</v>
      </c>
      <c r="L129" s="34" t="s">
        <v>117</v>
      </c>
      <c r="M129" s="34" t="s">
        <v>118</v>
      </c>
      <c r="N129" s="34" t="s">
        <v>0</v>
      </c>
      <c r="O129" s="34" t="s">
        <v>1</v>
      </c>
      <c r="P129" s="34" t="s">
        <v>169</v>
      </c>
      <c r="Q129" s="34" t="s">
        <v>120</v>
      </c>
      <c r="R129" s="34" t="s">
        <v>121</v>
      </c>
      <c r="S129" s="12"/>
    </row>
    <row r="130" spans="1:19" ht="18.75" customHeight="1" x14ac:dyDescent="0.25">
      <c r="A130" s="12"/>
      <c r="B130" s="15"/>
      <c r="C130" s="16"/>
      <c r="D130" s="17"/>
      <c r="E130" s="21" t="s">
        <v>170</v>
      </c>
      <c r="F130" s="19"/>
      <c r="G130" s="20"/>
      <c r="H130" s="35">
        <v>1</v>
      </c>
      <c r="I130" s="36" t="s">
        <v>43</v>
      </c>
      <c r="J130" s="35">
        <v>5</v>
      </c>
      <c r="K130" s="35">
        <v>3</v>
      </c>
      <c r="L130" s="35">
        <v>2</v>
      </c>
      <c r="M130" s="35">
        <v>0</v>
      </c>
      <c r="N130" s="35">
        <v>6</v>
      </c>
      <c r="O130" s="35">
        <v>2</v>
      </c>
      <c r="P130" s="35">
        <v>2</v>
      </c>
      <c r="Q130" s="37">
        <f t="shared" ref="Q130:Q135" si="12">K130*3+L130+P130</f>
        <v>13</v>
      </c>
      <c r="R130" s="35">
        <f t="shared" ref="R130:R135" si="13">N130-O130</f>
        <v>4</v>
      </c>
      <c r="S130" s="12"/>
    </row>
    <row r="131" spans="1:19" ht="18.75" customHeight="1" x14ac:dyDescent="0.25">
      <c r="A131" s="12"/>
      <c r="B131" s="15">
        <v>43788</v>
      </c>
      <c r="C131" s="16" t="s">
        <v>163</v>
      </c>
      <c r="D131" s="17" t="s">
        <v>43</v>
      </c>
      <c r="E131" s="18" t="s">
        <v>8</v>
      </c>
      <c r="F131" s="19" t="s">
        <v>57</v>
      </c>
      <c r="G131" s="20">
        <v>122</v>
      </c>
      <c r="H131" s="38">
        <v>2</v>
      </c>
      <c r="I131" s="39" t="s">
        <v>73</v>
      </c>
      <c r="J131" s="38">
        <v>5</v>
      </c>
      <c r="K131" s="38">
        <v>3</v>
      </c>
      <c r="L131" s="38">
        <v>1</v>
      </c>
      <c r="M131" s="38">
        <v>1</v>
      </c>
      <c r="N131" s="38">
        <v>10</v>
      </c>
      <c r="O131" s="38">
        <v>7</v>
      </c>
      <c r="P131" s="38">
        <v>0</v>
      </c>
      <c r="Q131" s="40">
        <f t="shared" si="12"/>
        <v>10</v>
      </c>
      <c r="R131" s="38">
        <f t="shared" si="13"/>
        <v>3</v>
      </c>
      <c r="S131" s="12"/>
    </row>
    <row r="132" spans="1:19" ht="18.75" customHeight="1" x14ac:dyDescent="0.25">
      <c r="A132" s="12"/>
      <c r="B132" s="15">
        <v>43774</v>
      </c>
      <c r="C132" s="16" t="s">
        <v>163</v>
      </c>
      <c r="D132" s="17" t="s">
        <v>43</v>
      </c>
      <c r="E132" s="18" t="s">
        <v>14</v>
      </c>
      <c r="F132" s="19" t="s">
        <v>92</v>
      </c>
      <c r="G132" s="20">
        <v>114</v>
      </c>
      <c r="H132" s="38">
        <v>3</v>
      </c>
      <c r="I132" s="39" t="s">
        <v>57</v>
      </c>
      <c r="J132" s="38">
        <v>5</v>
      </c>
      <c r="K132" s="38">
        <v>2</v>
      </c>
      <c r="L132" s="38">
        <v>0</v>
      </c>
      <c r="M132" s="38">
        <v>3</v>
      </c>
      <c r="N132" s="38">
        <v>7</v>
      </c>
      <c r="O132" s="38">
        <v>7</v>
      </c>
      <c r="P132" s="38">
        <v>0</v>
      </c>
      <c r="Q132" s="40">
        <f t="shared" si="12"/>
        <v>6</v>
      </c>
      <c r="R132" s="38">
        <f t="shared" si="13"/>
        <v>0</v>
      </c>
      <c r="S132" s="12"/>
    </row>
    <row r="133" spans="1:19" ht="18.75" customHeight="1" x14ac:dyDescent="0.25">
      <c r="A133" s="12"/>
      <c r="B133" s="15">
        <v>43760</v>
      </c>
      <c r="C133" s="16" t="s">
        <v>163</v>
      </c>
      <c r="D133" s="17" t="s">
        <v>92</v>
      </c>
      <c r="E133" s="18" t="s">
        <v>9</v>
      </c>
      <c r="F133" s="19" t="s">
        <v>73</v>
      </c>
      <c r="G133" s="20">
        <v>159</v>
      </c>
      <c r="H133" s="38">
        <v>4</v>
      </c>
      <c r="I133" s="39" t="s">
        <v>92</v>
      </c>
      <c r="J133" s="38">
        <v>5</v>
      </c>
      <c r="K133" s="38">
        <v>1</v>
      </c>
      <c r="L133" s="38">
        <v>2</v>
      </c>
      <c r="M133" s="38">
        <v>2</v>
      </c>
      <c r="N133" s="38">
        <v>6</v>
      </c>
      <c r="O133" s="38">
        <v>9</v>
      </c>
      <c r="P133" s="38">
        <v>1</v>
      </c>
      <c r="Q133" s="40">
        <f t="shared" si="12"/>
        <v>6</v>
      </c>
      <c r="R133" s="38">
        <f t="shared" si="13"/>
        <v>-3</v>
      </c>
      <c r="S133" s="12"/>
    </row>
    <row r="134" spans="1:19" ht="18.75" customHeight="1" x14ac:dyDescent="0.25">
      <c r="A134" s="12"/>
      <c r="B134" s="15">
        <v>43795</v>
      </c>
      <c r="C134" s="16" t="s">
        <v>163</v>
      </c>
      <c r="D134" s="17" t="s">
        <v>92</v>
      </c>
      <c r="E134" s="18" t="s">
        <v>69</v>
      </c>
      <c r="F134" s="19" t="s">
        <v>54</v>
      </c>
      <c r="G134" s="20">
        <v>104</v>
      </c>
      <c r="H134" s="38">
        <v>5</v>
      </c>
      <c r="I134" s="44" t="s">
        <v>54</v>
      </c>
      <c r="J134" s="38">
        <v>5</v>
      </c>
      <c r="K134" s="38">
        <v>1</v>
      </c>
      <c r="L134" s="38">
        <v>2</v>
      </c>
      <c r="M134" s="38">
        <v>2</v>
      </c>
      <c r="N134" s="38">
        <v>11</v>
      </c>
      <c r="O134" s="38">
        <v>8</v>
      </c>
      <c r="P134" s="38">
        <v>0</v>
      </c>
      <c r="Q134" s="40">
        <f t="shared" si="12"/>
        <v>5</v>
      </c>
      <c r="R134" s="38">
        <f t="shared" si="13"/>
        <v>3</v>
      </c>
      <c r="S134" s="12"/>
    </row>
    <row r="135" spans="1:19" ht="18.75" customHeight="1" x14ac:dyDescent="0.25">
      <c r="A135" s="12"/>
      <c r="B135" s="15"/>
      <c r="C135" s="16"/>
      <c r="D135" s="17"/>
      <c r="E135" s="21" t="s">
        <v>171</v>
      </c>
      <c r="F135" s="19"/>
      <c r="G135" s="20"/>
      <c r="H135" s="38">
        <v>6</v>
      </c>
      <c r="I135" s="39" t="s">
        <v>55</v>
      </c>
      <c r="J135" s="38">
        <v>5</v>
      </c>
      <c r="K135" s="38">
        <v>1</v>
      </c>
      <c r="L135" s="38">
        <v>1</v>
      </c>
      <c r="M135" s="38">
        <v>3</v>
      </c>
      <c r="N135" s="38">
        <v>6</v>
      </c>
      <c r="O135" s="38">
        <v>13</v>
      </c>
      <c r="P135" s="38">
        <v>1</v>
      </c>
      <c r="Q135" s="40">
        <f t="shared" si="12"/>
        <v>5</v>
      </c>
      <c r="R135" s="38">
        <f t="shared" si="13"/>
        <v>-7</v>
      </c>
      <c r="S135" s="12"/>
    </row>
    <row r="136" spans="1:19" ht="18.75" customHeight="1" x14ac:dyDescent="0.25">
      <c r="A136" s="12"/>
      <c r="B136" s="15">
        <v>43781</v>
      </c>
      <c r="C136" s="16" t="s">
        <v>163</v>
      </c>
      <c r="D136" s="17" t="s">
        <v>92</v>
      </c>
      <c r="E136" s="18" t="s">
        <v>131</v>
      </c>
      <c r="F136" s="19" t="s">
        <v>57</v>
      </c>
      <c r="G136" s="20">
        <v>254</v>
      </c>
      <c r="H136" s="41"/>
      <c r="I136" s="42"/>
      <c r="J136" s="41"/>
      <c r="K136" s="33">
        <f>SUM(K130:K135)</f>
        <v>11</v>
      </c>
      <c r="L136" s="33">
        <f>SUM(L130:L135)</f>
        <v>8</v>
      </c>
      <c r="M136" s="33">
        <f>SUM(M130:M135)</f>
        <v>11</v>
      </c>
      <c r="N136" s="33">
        <f>SUM(N130:N135)</f>
        <v>46</v>
      </c>
      <c r="O136" s="33">
        <f>SUM(O130:O135)</f>
        <v>46</v>
      </c>
      <c r="P136" s="41"/>
      <c r="Q136" s="41"/>
      <c r="R136" s="33">
        <f>SUM(R130:R135)</f>
        <v>0</v>
      </c>
      <c r="S136" s="12"/>
    </row>
    <row r="137" spans="1:19" ht="18.75" customHeight="1" x14ac:dyDescent="0.3">
      <c r="A137" s="12"/>
      <c r="B137" s="15">
        <v>43711</v>
      </c>
      <c r="C137" s="16" t="s">
        <v>172</v>
      </c>
      <c r="D137" s="17" t="s">
        <v>88</v>
      </c>
      <c r="E137" s="18" t="s">
        <v>18</v>
      </c>
      <c r="F137" s="19" t="s">
        <v>84</v>
      </c>
      <c r="G137" s="20">
        <v>155</v>
      </c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2"/>
    </row>
    <row r="138" spans="1:19" ht="18.75" customHeight="1" x14ac:dyDescent="0.3">
      <c r="A138" s="12"/>
      <c r="B138" s="15">
        <v>43715</v>
      </c>
      <c r="C138" s="16" t="s">
        <v>172</v>
      </c>
      <c r="D138" s="17" t="s">
        <v>88</v>
      </c>
      <c r="E138" s="18" t="s">
        <v>6</v>
      </c>
      <c r="F138" s="19" t="s">
        <v>99</v>
      </c>
      <c r="G138" s="20">
        <v>87</v>
      </c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2"/>
    </row>
    <row r="139" spans="1:19" ht="18.75" customHeight="1" x14ac:dyDescent="0.3">
      <c r="A139" s="12"/>
      <c r="B139" s="15">
        <v>43732</v>
      </c>
      <c r="C139" s="16" t="s">
        <v>172</v>
      </c>
      <c r="D139" s="17" t="s">
        <v>84</v>
      </c>
      <c r="E139" s="18" t="s">
        <v>11</v>
      </c>
      <c r="F139" s="19" t="s">
        <v>99</v>
      </c>
      <c r="G139" s="20">
        <v>43</v>
      </c>
      <c r="H139" s="14"/>
      <c r="I139" s="12"/>
      <c r="J139" s="14"/>
      <c r="K139" s="14"/>
      <c r="L139" s="14"/>
      <c r="M139" s="14"/>
      <c r="N139" s="14"/>
      <c r="O139" s="14"/>
      <c r="P139" s="14"/>
      <c r="Q139" s="14"/>
      <c r="R139" s="14"/>
      <c r="S139" s="12"/>
    </row>
    <row r="140" spans="1:19" ht="18.75" customHeight="1" x14ac:dyDescent="0.25">
      <c r="A140" s="12"/>
      <c r="B140" s="15">
        <v>43795</v>
      </c>
      <c r="C140" s="16" t="s">
        <v>172</v>
      </c>
      <c r="D140" s="17" t="s">
        <v>84</v>
      </c>
      <c r="E140" s="18" t="s">
        <v>131</v>
      </c>
      <c r="F140" s="19" t="s">
        <v>173</v>
      </c>
      <c r="G140" s="20">
        <v>61</v>
      </c>
      <c r="H140" s="34" t="s">
        <v>174</v>
      </c>
      <c r="I140" s="34" t="s">
        <v>114</v>
      </c>
      <c r="J140" s="34" t="s">
        <v>115</v>
      </c>
      <c r="K140" s="34" t="s">
        <v>116</v>
      </c>
      <c r="L140" s="34" t="s">
        <v>117</v>
      </c>
      <c r="M140" s="34" t="s">
        <v>118</v>
      </c>
      <c r="N140" s="34" t="s">
        <v>0</v>
      </c>
      <c r="O140" s="34" t="s">
        <v>1</v>
      </c>
      <c r="P140" s="34" t="s">
        <v>169</v>
      </c>
      <c r="Q140" s="34" t="s">
        <v>120</v>
      </c>
      <c r="R140" s="34" t="s">
        <v>121</v>
      </c>
      <c r="S140" s="12"/>
    </row>
    <row r="141" spans="1:19" ht="18.75" customHeight="1" x14ac:dyDescent="0.25">
      <c r="A141" s="12"/>
      <c r="B141" s="15">
        <v>43711</v>
      </c>
      <c r="C141" s="16" t="s">
        <v>172</v>
      </c>
      <c r="D141" s="17" t="s">
        <v>99</v>
      </c>
      <c r="E141" s="18" t="s">
        <v>11</v>
      </c>
      <c r="F141" s="19" t="s">
        <v>173</v>
      </c>
      <c r="G141" s="20">
        <v>84</v>
      </c>
      <c r="H141" s="35">
        <v>1</v>
      </c>
      <c r="I141" s="36" t="s">
        <v>173</v>
      </c>
      <c r="J141" s="35">
        <v>4</v>
      </c>
      <c r="K141" s="35">
        <v>3</v>
      </c>
      <c r="L141" s="35">
        <v>1</v>
      </c>
      <c r="M141" s="35">
        <v>0</v>
      </c>
      <c r="N141" s="35">
        <v>9</v>
      </c>
      <c r="O141" s="35">
        <v>3</v>
      </c>
      <c r="P141" s="35">
        <v>0</v>
      </c>
      <c r="Q141" s="37">
        <f>K141*3+L141+P141</f>
        <v>10</v>
      </c>
      <c r="R141" s="35">
        <f>N141-O141</f>
        <v>6</v>
      </c>
      <c r="S141" s="12"/>
    </row>
    <row r="142" spans="1:19" ht="18.75" customHeight="1" x14ac:dyDescent="0.25">
      <c r="A142" s="12"/>
      <c r="B142" s="15">
        <v>43781</v>
      </c>
      <c r="C142" s="16" t="s">
        <v>172</v>
      </c>
      <c r="D142" s="17" t="s">
        <v>99</v>
      </c>
      <c r="E142" s="18" t="s">
        <v>8</v>
      </c>
      <c r="F142" s="19" t="s">
        <v>83</v>
      </c>
      <c r="G142" s="20">
        <v>62</v>
      </c>
      <c r="H142" s="38">
        <v>2</v>
      </c>
      <c r="I142" s="39" t="s">
        <v>99</v>
      </c>
      <c r="J142" s="38">
        <v>4</v>
      </c>
      <c r="K142" s="38">
        <v>3</v>
      </c>
      <c r="L142" s="38">
        <v>0</v>
      </c>
      <c r="M142" s="38">
        <v>1</v>
      </c>
      <c r="N142" s="38">
        <v>7</v>
      </c>
      <c r="O142" s="38">
        <v>5</v>
      </c>
      <c r="P142" s="38">
        <v>0</v>
      </c>
      <c r="Q142" s="40">
        <f>K142*3+L142+P142</f>
        <v>9</v>
      </c>
      <c r="R142" s="38">
        <f>N142-O142</f>
        <v>2</v>
      </c>
      <c r="S142" s="12"/>
    </row>
    <row r="143" spans="1:19" ht="18.75" customHeight="1" x14ac:dyDescent="0.25">
      <c r="A143" s="12"/>
      <c r="B143" s="15">
        <v>43781</v>
      </c>
      <c r="C143" s="16" t="s">
        <v>172</v>
      </c>
      <c r="D143" s="17" t="s">
        <v>173</v>
      </c>
      <c r="E143" s="18" t="s">
        <v>14</v>
      </c>
      <c r="F143" s="19" t="s">
        <v>88</v>
      </c>
      <c r="G143" s="20">
        <v>112</v>
      </c>
      <c r="H143" s="38">
        <v>3</v>
      </c>
      <c r="I143" s="39" t="s">
        <v>83</v>
      </c>
      <c r="J143" s="38">
        <v>4</v>
      </c>
      <c r="K143" s="38">
        <v>1</v>
      </c>
      <c r="L143" s="38">
        <v>1</v>
      </c>
      <c r="M143" s="38">
        <v>2</v>
      </c>
      <c r="N143" s="38">
        <v>2</v>
      </c>
      <c r="O143" s="38">
        <v>5</v>
      </c>
      <c r="P143" s="38">
        <v>1</v>
      </c>
      <c r="Q143" s="40">
        <f>K143*3+L143+P143</f>
        <v>5</v>
      </c>
      <c r="R143" s="38">
        <f>N143-O143</f>
        <v>-3</v>
      </c>
      <c r="S143" s="12"/>
    </row>
    <row r="144" spans="1:19" ht="18.75" customHeight="1" x14ac:dyDescent="0.25">
      <c r="A144" s="12"/>
      <c r="B144" s="15">
        <v>43732</v>
      </c>
      <c r="C144" s="16" t="s">
        <v>172</v>
      </c>
      <c r="D144" s="17" t="s">
        <v>173</v>
      </c>
      <c r="E144" s="18" t="s">
        <v>69</v>
      </c>
      <c r="F144" s="19" t="s">
        <v>83</v>
      </c>
      <c r="G144" s="20">
        <v>79</v>
      </c>
      <c r="H144" s="38">
        <v>4</v>
      </c>
      <c r="I144" s="39" t="s">
        <v>88</v>
      </c>
      <c r="J144" s="38">
        <v>4</v>
      </c>
      <c r="K144" s="38">
        <v>1</v>
      </c>
      <c r="L144" s="38">
        <v>0</v>
      </c>
      <c r="M144" s="38">
        <v>3</v>
      </c>
      <c r="N144" s="38">
        <v>3</v>
      </c>
      <c r="O144" s="38">
        <v>5</v>
      </c>
      <c r="P144" s="38">
        <v>0</v>
      </c>
      <c r="Q144" s="40">
        <f>K144*3+L144+P144</f>
        <v>3</v>
      </c>
      <c r="R144" s="38">
        <f>N144-O144</f>
        <v>-2</v>
      </c>
      <c r="S144" s="12"/>
    </row>
    <row r="145" spans="1:19" ht="18.75" customHeight="1" x14ac:dyDescent="0.25">
      <c r="A145" s="12"/>
      <c r="B145" s="15"/>
      <c r="C145" s="16"/>
      <c r="D145" s="17"/>
      <c r="E145" s="21" t="s">
        <v>175</v>
      </c>
      <c r="F145" s="19"/>
      <c r="G145" s="20"/>
      <c r="H145" s="38">
        <v>5</v>
      </c>
      <c r="I145" s="44" t="s">
        <v>84</v>
      </c>
      <c r="J145" s="38">
        <v>4</v>
      </c>
      <c r="K145" s="38">
        <v>1</v>
      </c>
      <c r="L145" s="38">
        <v>0</v>
      </c>
      <c r="M145" s="38">
        <v>3</v>
      </c>
      <c r="N145" s="38">
        <v>6</v>
      </c>
      <c r="O145" s="38">
        <v>9</v>
      </c>
      <c r="P145" s="38">
        <v>0</v>
      </c>
      <c r="Q145" s="40">
        <f>K145*3+L145+P145</f>
        <v>3</v>
      </c>
      <c r="R145" s="38">
        <f>N145-O145</f>
        <v>-3</v>
      </c>
      <c r="S145" s="12"/>
    </row>
    <row r="146" spans="1:19" ht="18.75" customHeight="1" x14ac:dyDescent="0.25">
      <c r="A146" s="12"/>
      <c r="B146" s="15">
        <v>43767</v>
      </c>
      <c r="C146" s="16" t="s">
        <v>172</v>
      </c>
      <c r="D146" s="17" t="s">
        <v>83</v>
      </c>
      <c r="E146" s="18" t="s">
        <v>17</v>
      </c>
      <c r="F146" s="19" t="s">
        <v>88</v>
      </c>
      <c r="G146" s="20">
        <v>62</v>
      </c>
      <c r="H146" s="41"/>
      <c r="I146" s="42"/>
      <c r="J146" s="41"/>
      <c r="K146" s="33">
        <f>SUM(K141:K145)</f>
        <v>9</v>
      </c>
      <c r="L146" s="33">
        <f>SUM(L141:L145)</f>
        <v>2</v>
      </c>
      <c r="M146" s="33">
        <f>SUM(M141:M145)</f>
        <v>9</v>
      </c>
      <c r="N146" s="33">
        <f>SUM(N141:N145)</f>
        <v>27</v>
      </c>
      <c r="O146" s="33">
        <f>SUM(O141:O145)</f>
        <v>27</v>
      </c>
      <c r="P146" s="41"/>
      <c r="Q146" s="41"/>
      <c r="R146" s="33">
        <f>SUM(R141:R145)</f>
        <v>0</v>
      </c>
      <c r="S146" s="12"/>
    </row>
    <row r="147" spans="1:19" ht="18.75" customHeight="1" x14ac:dyDescent="0.3">
      <c r="A147" s="12"/>
      <c r="B147" s="15">
        <v>43729</v>
      </c>
      <c r="C147" s="16" t="s">
        <v>172</v>
      </c>
      <c r="D147" s="17" t="s">
        <v>83</v>
      </c>
      <c r="E147" s="18" t="s">
        <v>10</v>
      </c>
      <c r="F147" s="19" t="s">
        <v>84</v>
      </c>
      <c r="G147" s="20">
        <v>80</v>
      </c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2"/>
    </row>
    <row r="148" spans="1:19" ht="18.75" customHeight="1" x14ac:dyDescent="0.3">
      <c r="A148" s="12"/>
      <c r="B148" s="15">
        <v>43711</v>
      </c>
      <c r="C148" s="16" t="s">
        <v>176</v>
      </c>
      <c r="D148" s="17" t="s">
        <v>177</v>
      </c>
      <c r="E148" s="18" t="s">
        <v>15</v>
      </c>
      <c r="F148" s="19" t="s">
        <v>64</v>
      </c>
      <c r="G148" s="20">
        <v>61</v>
      </c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2"/>
    </row>
    <row r="149" spans="1:19" ht="18.75" customHeight="1" x14ac:dyDescent="0.3">
      <c r="A149" s="12"/>
      <c r="B149" s="15">
        <v>43746</v>
      </c>
      <c r="C149" s="16" t="s">
        <v>176</v>
      </c>
      <c r="D149" s="17" t="s">
        <v>177</v>
      </c>
      <c r="E149" s="18" t="s">
        <v>6</v>
      </c>
      <c r="F149" s="19" t="s">
        <v>101</v>
      </c>
      <c r="G149" s="20">
        <v>77</v>
      </c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2"/>
    </row>
    <row r="150" spans="1:19" ht="18.75" customHeight="1" x14ac:dyDescent="0.3">
      <c r="A150" s="12"/>
      <c r="B150" s="15">
        <v>43736</v>
      </c>
      <c r="C150" s="16" t="s">
        <v>176</v>
      </c>
      <c r="D150" s="17" t="s">
        <v>64</v>
      </c>
      <c r="E150" s="18" t="s">
        <v>17</v>
      </c>
      <c r="F150" s="19" t="s">
        <v>101</v>
      </c>
      <c r="G150" s="20">
        <v>56</v>
      </c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2"/>
    </row>
    <row r="151" spans="1:19" ht="18.75" customHeight="1" x14ac:dyDescent="0.3">
      <c r="A151" s="12"/>
      <c r="B151" s="15">
        <v>43760</v>
      </c>
      <c r="C151" s="16" t="s">
        <v>176</v>
      </c>
      <c r="D151" s="17" t="s">
        <v>64</v>
      </c>
      <c r="E151" s="18" t="s">
        <v>100</v>
      </c>
      <c r="F151" s="19" t="s">
        <v>46</v>
      </c>
      <c r="G151" s="20">
        <v>63</v>
      </c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2"/>
    </row>
    <row r="152" spans="1:19" ht="18.75" customHeight="1" x14ac:dyDescent="0.3">
      <c r="A152" s="12"/>
      <c r="B152" s="15">
        <v>43711</v>
      </c>
      <c r="C152" s="16" t="s">
        <v>176</v>
      </c>
      <c r="D152" s="17" t="s">
        <v>101</v>
      </c>
      <c r="E152" s="18" t="s">
        <v>34</v>
      </c>
      <c r="F152" s="19" t="s">
        <v>46</v>
      </c>
      <c r="G152" s="20">
        <v>59</v>
      </c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2"/>
    </row>
    <row r="153" spans="1:19" ht="18.75" customHeight="1" x14ac:dyDescent="0.3">
      <c r="A153" s="12"/>
      <c r="B153" s="15"/>
      <c r="C153" s="16"/>
      <c r="D153" s="17"/>
      <c r="E153" s="21" t="s">
        <v>178</v>
      </c>
      <c r="F153" s="19"/>
      <c r="G153" s="20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2"/>
    </row>
    <row r="154" spans="1:19" ht="18.75" customHeight="1" x14ac:dyDescent="0.3">
      <c r="A154" s="12"/>
      <c r="B154" s="15">
        <v>43781</v>
      </c>
      <c r="C154" s="16" t="s">
        <v>176</v>
      </c>
      <c r="D154" s="17" t="s">
        <v>101</v>
      </c>
      <c r="E154" s="18" t="s">
        <v>34</v>
      </c>
      <c r="F154" s="19" t="s">
        <v>53</v>
      </c>
      <c r="G154" s="20">
        <v>76</v>
      </c>
      <c r="H154" s="14"/>
      <c r="I154" s="12"/>
      <c r="J154" s="14"/>
      <c r="K154" s="14"/>
      <c r="L154" s="14"/>
      <c r="M154" s="14"/>
      <c r="N154" s="14"/>
      <c r="O154" s="14"/>
      <c r="P154" s="14"/>
      <c r="Q154" s="14"/>
      <c r="R154" s="14"/>
      <c r="S154" s="12"/>
    </row>
    <row r="155" spans="1:19" ht="18.75" customHeight="1" x14ac:dyDescent="0.3">
      <c r="A155" s="12"/>
      <c r="B155" s="15"/>
      <c r="C155" s="16"/>
      <c r="D155" s="17"/>
      <c r="E155" s="21" t="s">
        <v>179</v>
      </c>
      <c r="F155" s="19"/>
      <c r="G155" s="20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2"/>
    </row>
    <row r="156" spans="1:19" ht="18.75" customHeight="1" x14ac:dyDescent="0.25">
      <c r="A156" s="12"/>
      <c r="B156" s="15">
        <v>43774</v>
      </c>
      <c r="C156" s="16" t="s">
        <v>176</v>
      </c>
      <c r="D156" s="17" t="s">
        <v>46</v>
      </c>
      <c r="E156" s="18" t="s">
        <v>78</v>
      </c>
      <c r="F156" s="19" t="s">
        <v>177</v>
      </c>
      <c r="G156" s="20">
        <v>73</v>
      </c>
      <c r="H156" s="34" t="s">
        <v>180</v>
      </c>
      <c r="I156" s="34" t="s">
        <v>114</v>
      </c>
      <c r="J156" s="34" t="s">
        <v>115</v>
      </c>
      <c r="K156" s="34" t="s">
        <v>116</v>
      </c>
      <c r="L156" s="34" t="s">
        <v>117</v>
      </c>
      <c r="M156" s="34" t="s">
        <v>118</v>
      </c>
      <c r="N156" s="34" t="s">
        <v>0</v>
      </c>
      <c r="O156" s="34" t="s">
        <v>1</v>
      </c>
      <c r="P156" s="34" t="s">
        <v>169</v>
      </c>
      <c r="Q156" s="34" t="s">
        <v>120</v>
      </c>
      <c r="R156" s="34" t="s">
        <v>121</v>
      </c>
      <c r="S156" s="12"/>
    </row>
    <row r="157" spans="1:19" ht="18.75" customHeight="1" x14ac:dyDescent="0.25">
      <c r="A157" s="12"/>
      <c r="B157" s="15">
        <v>43732</v>
      </c>
      <c r="C157" s="16" t="s">
        <v>176</v>
      </c>
      <c r="D157" s="17" t="s">
        <v>46</v>
      </c>
      <c r="E157" s="18" t="s">
        <v>141</v>
      </c>
      <c r="F157" s="19" t="s">
        <v>53</v>
      </c>
      <c r="G157" s="20">
        <v>71</v>
      </c>
      <c r="H157" s="35">
        <v>1</v>
      </c>
      <c r="I157" s="36" t="s">
        <v>101</v>
      </c>
      <c r="J157" s="35">
        <v>4</v>
      </c>
      <c r="K157" s="35">
        <v>2</v>
      </c>
      <c r="L157" s="35">
        <v>2</v>
      </c>
      <c r="M157" s="35">
        <v>0</v>
      </c>
      <c r="N157" s="35">
        <v>8</v>
      </c>
      <c r="O157" s="35">
        <v>4</v>
      </c>
      <c r="P157" s="35">
        <v>2</v>
      </c>
      <c r="Q157" s="37">
        <f>K157*3+L157+P157</f>
        <v>10</v>
      </c>
      <c r="R157" s="35">
        <f>N157-O157</f>
        <v>4</v>
      </c>
      <c r="S157" s="12"/>
    </row>
    <row r="158" spans="1:19" ht="18.75" customHeight="1" x14ac:dyDescent="0.25">
      <c r="A158" s="12"/>
      <c r="B158" s="15"/>
      <c r="C158" s="16"/>
      <c r="D158" s="17"/>
      <c r="E158" s="21" t="s">
        <v>181</v>
      </c>
      <c r="F158" s="19"/>
      <c r="G158" s="20"/>
      <c r="H158" s="38">
        <v>2</v>
      </c>
      <c r="I158" s="39" t="s">
        <v>46</v>
      </c>
      <c r="J158" s="38">
        <v>4</v>
      </c>
      <c r="K158" s="38">
        <v>2</v>
      </c>
      <c r="L158" s="38">
        <v>2</v>
      </c>
      <c r="M158" s="38">
        <v>0</v>
      </c>
      <c r="N158" s="38">
        <v>13</v>
      </c>
      <c r="O158" s="38">
        <v>10</v>
      </c>
      <c r="P158" s="38">
        <v>1</v>
      </c>
      <c r="Q158" s="40">
        <f>K158*3+L158+P158</f>
        <v>9</v>
      </c>
      <c r="R158" s="38">
        <f>N158-O158</f>
        <v>3</v>
      </c>
      <c r="S158" s="12"/>
    </row>
    <row r="159" spans="1:19" ht="18.75" customHeight="1" x14ac:dyDescent="0.25">
      <c r="A159" s="12"/>
      <c r="B159" s="15">
        <v>43736</v>
      </c>
      <c r="C159" s="16" t="s">
        <v>176</v>
      </c>
      <c r="D159" s="17" t="s">
        <v>53</v>
      </c>
      <c r="E159" s="18" t="s">
        <v>34</v>
      </c>
      <c r="F159" s="19" t="s">
        <v>177</v>
      </c>
      <c r="G159" s="20">
        <v>51</v>
      </c>
      <c r="H159" s="38">
        <v>3</v>
      </c>
      <c r="I159" s="44" t="s">
        <v>64</v>
      </c>
      <c r="J159" s="38">
        <v>4</v>
      </c>
      <c r="K159" s="38">
        <v>1</v>
      </c>
      <c r="L159" s="38">
        <v>1</v>
      </c>
      <c r="M159" s="38">
        <v>2</v>
      </c>
      <c r="N159" s="38">
        <v>5</v>
      </c>
      <c r="O159" s="38">
        <v>9</v>
      </c>
      <c r="P159" s="38">
        <v>1</v>
      </c>
      <c r="Q159" s="40">
        <f>K159*3+L159+P159</f>
        <v>5</v>
      </c>
      <c r="R159" s="38">
        <f>N159-O159</f>
        <v>-4</v>
      </c>
      <c r="S159" s="12"/>
    </row>
    <row r="160" spans="1:19" ht="18.75" customHeight="1" x14ac:dyDescent="0.25">
      <c r="A160" s="12"/>
      <c r="B160" s="15"/>
      <c r="C160" s="16"/>
      <c r="D160" s="17"/>
      <c r="E160" s="21" t="s">
        <v>182</v>
      </c>
      <c r="F160" s="19"/>
      <c r="G160" s="20"/>
      <c r="H160" s="38">
        <v>4</v>
      </c>
      <c r="I160" s="39" t="s">
        <v>53</v>
      </c>
      <c r="J160" s="38">
        <v>4</v>
      </c>
      <c r="K160" s="38">
        <v>0</v>
      </c>
      <c r="L160" s="38">
        <v>4</v>
      </c>
      <c r="M160" s="38">
        <v>0</v>
      </c>
      <c r="N160" s="38">
        <v>9</v>
      </c>
      <c r="O160" s="38">
        <v>9</v>
      </c>
      <c r="P160" s="38">
        <v>0</v>
      </c>
      <c r="Q160" s="40">
        <f>K160*3+L160+P160</f>
        <v>4</v>
      </c>
      <c r="R160" s="38">
        <f>N160-O160</f>
        <v>0</v>
      </c>
      <c r="S160" s="12"/>
    </row>
    <row r="161" spans="1:19" ht="18.75" customHeight="1" x14ac:dyDescent="0.25">
      <c r="A161" s="12"/>
      <c r="B161" s="15">
        <v>43753</v>
      </c>
      <c r="C161" s="16" t="s">
        <v>176</v>
      </c>
      <c r="D161" s="17" t="s">
        <v>53</v>
      </c>
      <c r="E161" s="18" t="s">
        <v>7</v>
      </c>
      <c r="F161" s="19" t="s">
        <v>64</v>
      </c>
      <c r="G161" s="20">
        <v>56</v>
      </c>
      <c r="H161" s="38">
        <v>5</v>
      </c>
      <c r="I161" s="39" t="s">
        <v>177</v>
      </c>
      <c r="J161" s="38">
        <v>4</v>
      </c>
      <c r="K161" s="38">
        <v>0</v>
      </c>
      <c r="L161" s="38">
        <v>1</v>
      </c>
      <c r="M161" s="38">
        <v>3</v>
      </c>
      <c r="N161" s="38">
        <v>5</v>
      </c>
      <c r="O161" s="38">
        <v>8</v>
      </c>
      <c r="P161" s="38">
        <v>1</v>
      </c>
      <c r="Q161" s="40">
        <f>K161*3+L161+P161</f>
        <v>2</v>
      </c>
      <c r="R161" s="38">
        <f>N161-O161</f>
        <v>-3</v>
      </c>
      <c r="S161" s="12"/>
    </row>
    <row r="162" spans="1:19" ht="18.75" customHeight="1" x14ac:dyDescent="0.25">
      <c r="A162" s="12"/>
      <c r="B162" s="15"/>
      <c r="C162" s="16"/>
      <c r="D162" s="17"/>
      <c r="E162" s="21" t="s">
        <v>183</v>
      </c>
      <c r="F162" s="19"/>
      <c r="G162" s="20"/>
      <c r="H162" s="41"/>
      <c r="I162" s="42"/>
      <c r="J162" s="41"/>
      <c r="K162" s="33">
        <f>SUM(K157:K161)</f>
        <v>5</v>
      </c>
      <c r="L162" s="33">
        <f>SUM(L157:L161)</f>
        <v>10</v>
      </c>
      <c r="M162" s="33">
        <f>SUM(M157:M161)</f>
        <v>5</v>
      </c>
      <c r="N162" s="33">
        <f>SUM(N157:N161)</f>
        <v>40</v>
      </c>
      <c r="O162" s="33">
        <f>SUM(O157:O161)</f>
        <v>40</v>
      </c>
      <c r="P162" s="41"/>
      <c r="Q162" s="41"/>
      <c r="R162" s="33">
        <f>SUM(R157:R161)</f>
        <v>0</v>
      </c>
      <c r="S162" s="12"/>
    </row>
    <row r="163" spans="1:19" ht="18.75" customHeight="1" x14ac:dyDescent="0.3">
      <c r="A163" s="12"/>
      <c r="B163" s="15">
        <v>43718</v>
      </c>
      <c r="C163" s="16" t="s">
        <v>184</v>
      </c>
      <c r="D163" s="17" t="s">
        <v>185</v>
      </c>
      <c r="E163" s="18" t="s">
        <v>11</v>
      </c>
      <c r="F163" s="19" t="s">
        <v>51</v>
      </c>
      <c r="G163" s="20">
        <v>110</v>
      </c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2"/>
    </row>
    <row r="164" spans="1:19" ht="18.75" customHeight="1" x14ac:dyDescent="0.3">
      <c r="A164" s="12"/>
      <c r="B164" s="15">
        <v>43764</v>
      </c>
      <c r="C164" s="16" t="s">
        <v>184</v>
      </c>
      <c r="D164" s="17" t="s">
        <v>185</v>
      </c>
      <c r="E164" s="18" t="s">
        <v>34</v>
      </c>
      <c r="F164" s="19" t="s">
        <v>62</v>
      </c>
      <c r="G164" s="20">
        <v>126</v>
      </c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2"/>
    </row>
    <row r="165" spans="1:19" ht="18.75" customHeight="1" x14ac:dyDescent="0.3">
      <c r="A165" s="12"/>
      <c r="B165" s="15"/>
      <c r="C165" s="16"/>
      <c r="D165" s="17"/>
      <c r="E165" s="21" t="s">
        <v>186</v>
      </c>
      <c r="F165" s="19"/>
      <c r="G165" s="20"/>
      <c r="H165" s="14"/>
      <c r="I165" s="12"/>
      <c r="J165" s="14"/>
      <c r="K165" s="14"/>
      <c r="L165" s="14"/>
      <c r="M165" s="14"/>
      <c r="N165" s="14"/>
      <c r="O165" s="14"/>
      <c r="P165" s="14"/>
      <c r="Q165" s="14"/>
      <c r="R165" s="14"/>
      <c r="S165" s="12"/>
    </row>
    <row r="166" spans="1:19" ht="18.75" customHeight="1" x14ac:dyDescent="0.3">
      <c r="A166" s="12"/>
      <c r="B166" s="15">
        <v>43732</v>
      </c>
      <c r="C166" s="16" t="s">
        <v>184</v>
      </c>
      <c r="D166" s="17" t="s">
        <v>51</v>
      </c>
      <c r="E166" s="18" t="s">
        <v>11</v>
      </c>
      <c r="F166" s="19" t="s">
        <v>62</v>
      </c>
      <c r="G166" s="20">
        <v>43</v>
      </c>
      <c r="H166" s="14"/>
      <c r="I166" s="12"/>
      <c r="J166" s="14"/>
      <c r="K166" s="14"/>
      <c r="L166" s="14"/>
      <c r="M166" s="14"/>
      <c r="N166" s="14"/>
      <c r="O166" s="14"/>
      <c r="P166" s="14"/>
      <c r="Q166" s="14"/>
      <c r="R166" s="14"/>
      <c r="S166" s="12"/>
    </row>
    <row r="167" spans="1:19" ht="18.75" customHeight="1" x14ac:dyDescent="0.3">
      <c r="A167" s="12"/>
      <c r="B167" s="15">
        <v>43760</v>
      </c>
      <c r="C167" s="16" t="s">
        <v>184</v>
      </c>
      <c r="D167" s="17" t="s">
        <v>51</v>
      </c>
      <c r="E167" s="18" t="s">
        <v>7</v>
      </c>
      <c r="F167" s="19" t="s">
        <v>5</v>
      </c>
      <c r="G167" s="20">
        <v>66</v>
      </c>
      <c r="H167" s="14"/>
      <c r="I167" s="12"/>
      <c r="J167" s="14"/>
      <c r="K167" s="14"/>
      <c r="L167" s="14"/>
      <c r="M167" s="14"/>
      <c r="N167" s="14"/>
      <c r="O167" s="14"/>
      <c r="P167" s="14"/>
      <c r="Q167" s="14"/>
      <c r="R167" s="14"/>
      <c r="S167" s="12"/>
    </row>
    <row r="168" spans="1:19" ht="18.75" customHeight="1" x14ac:dyDescent="0.3">
      <c r="A168" s="12"/>
      <c r="B168" s="15"/>
      <c r="C168" s="16"/>
      <c r="D168" s="17"/>
      <c r="E168" s="21" t="s">
        <v>187</v>
      </c>
      <c r="F168" s="19"/>
      <c r="G168" s="20"/>
      <c r="H168" s="14"/>
      <c r="I168" s="12"/>
      <c r="J168" s="14"/>
      <c r="K168" s="14"/>
      <c r="L168" s="14"/>
      <c r="M168" s="14"/>
      <c r="N168" s="14"/>
      <c r="O168" s="14"/>
      <c r="P168" s="14"/>
      <c r="Q168" s="14"/>
      <c r="R168" s="14"/>
      <c r="S168" s="12"/>
    </row>
    <row r="169" spans="1:19" ht="18.75" customHeight="1" x14ac:dyDescent="0.25">
      <c r="A169" s="12"/>
      <c r="B169" s="15">
        <v>43718</v>
      </c>
      <c r="C169" s="16" t="s">
        <v>184</v>
      </c>
      <c r="D169" s="17" t="s">
        <v>62</v>
      </c>
      <c r="E169" s="18" t="s">
        <v>15</v>
      </c>
      <c r="F169" s="19" t="s">
        <v>5</v>
      </c>
      <c r="G169" s="20">
        <v>60</v>
      </c>
      <c r="H169" s="34" t="s">
        <v>188</v>
      </c>
      <c r="I169" s="34" t="s">
        <v>114</v>
      </c>
      <c r="J169" s="34" t="s">
        <v>115</v>
      </c>
      <c r="K169" s="34" t="s">
        <v>116</v>
      </c>
      <c r="L169" s="34" t="s">
        <v>117</v>
      </c>
      <c r="M169" s="34" t="s">
        <v>118</v>
      </c>
      <c r="N169" s="34" t="s">
        <v>0</v>
      </c>
      <c r="O169" s="34" t="s">
        <v>1</v>
      </c>
      <c r="P169" s="34" t="s">
        <v>169</v>
      </c>
      <c r="Q169" s="34" t="s">
        <v>120</v>
      </c>
      <c r="R169" s="34" t="s">
        <v>121</v>
      </c>
      <c r="S169" s="12"/>
    </row>
    <row r="170" spans="1:19" ht="18.75" customHeight="1" x14ac:dyDescent="0.25">
      <c r="A170" s="12"/>
      <c r="B170" s="15">
        <v>43736</v>
      </c>
      <c r="C170" s="16" t="s">
        <v>184</v>
      </c>
      <c r="D170" s="17" t="s">
        <v>62</v>
      </c>
      <c r="E170" s="18" t="s">
        <v>15</v>
      </c>
      <c r="F170" s="19" t="s">
        <v>23</v>
      </c>
      <c r="G170" s="20">
        <v>62</v>
      </c>
      <c r="H170" s="35">
        <v>1</v>
      </c>
      <c r="I170" s="36" t="s">
        <v>23</v>
      </c>
      <c r="J170" s="35">
        <v>4</v>
      </c>
      <c r="K170" s="35">
        <v>2</v>
      </c>
      <c r="L170" s="35">
        <v>1</v>
      </c>
      <c r="M170" s="35">
        <v>1</v>
      </c>
      <c r="N170" s="35">
        <v>5</v>
      </c>
      <c r="O170" s="35">
        <v>4</v>
      </c>
      <c r="P170" s="35">
        <v>1</v>
      </c>
      <c r="Q170" s="37">
        <f>K170*3+L170+P170</f>
        <v>8</v>
      </c>
      <c r="R170" s="35">
        <f>N170-O170</f>
        <v>1</v>
      </c>
      <c r="S170" s="12"/>
    </row>
    <row r="171" spans="1:19" ht="18.75" customHeight="1" x14ac:dyDescent="0.25">
      <c r="A171" s="12"/>
      <c r="B171" s="15">
        <v>43774</v>
      </c>
      <c r="C171" s="16" t="s">
        <v>184</v>
      </c>
      <c r="D171" s="17" t="s">
        <v>5</v>
      </c>
      <c r="E171" s="18" t="s">
        <v>12</v>
      </c>
      <c r="F171" s="19" t="s">
        <v>185</v>
      </c>
      <c r="G171" s="20">
        <v>72</v>
      </c>
      <c r="H171" s="38">
        <v>2</v>
      </c>
      <c r="I171" s="39" t="s">
        <v>185</v>
      </c>
      <c r="J171" s="38">
        <v>4</v>
      </c>
      <c r="K171" s="38">
        <v>2</v>
      </c>
      <c r="L171" s="38">
        <v>1</v>
      </c>
      <c r="M171" s="38">
        <v>1</v>
      </c>
      <c r="N171" s="38">
        <v>8</v>
      </c>
      <c r="O171" s="38">
        <v>6</v>
      </c>
      <c r="P171" s="38">
        <v>0</v>
      </c>
      <c r="Q171" s="40">
        <f>K171*3+L171+P171</f>
        <v>7</v>
      </c>
      <c r="R171" s="38">
        <f>N171-O171</f>
        <v>2</v>
      </c>
      <c r="S171" s="12"/>
    </row>
    <row r="172" spans="1:19" ht="18.75" customHeight="1" x14ac:dyDescent="0.25">
      <c r="A172" s="12"/>
      <c r="B172" s="15">
        <v>43795</v>
      </c>
      <c r="C172" s="16" t="s">
        <v>184</v>
      </c>
      <c r="D172" s="17" t="s">
        <v>5</v>
      </c>
      <c r="E172" s="18" t="s">
        <v>15</v>
      </c>
      <c r="F172" s="19" t="s">
        <v>23</v>
      </c>
      <c r="G172" s="20">
        <v>57</v>
      </c>
      <c r="H172" s="38">
        <v>3</v>
      </c>
      <c r="I172" s="44" t="s">
        <v>51</v>
      </c>
      <c r="J172" s="38">
        <v>4</v>
      </c>
      <c r="K172" s="38">
        <v>1</v>
      </c>
      <c r="L172" s="38">
        <v>2</v>
      </c>
      <c r="M172" s="38">
        <v>1</v>
      </c>
      <c r="N172" s="38">
        <v>7</v>
      </c>
      <c r="O172" s="38">
        <v>7</v>
      </c>
      <c r="P172" s="38">
        <v>1</v>
      </c>
      <c r="Q172" s="40">
        <f>K172*3+L172+P172</f>
        <v>6</v>
      </c>
      <c r="R172" s="38">
        <f>N172-O172</f>
        <v>0</v>
      </c>
      <c r="S172" s="12"/>
    </row>
    <row r="173" spans="1:19" ht="18.75" customHeight="1" x14ac:dyDescent="0.25">
      <c r="A173" s="12"/>
      <c r="B173" s="15">
        <v>43788</v>
      </c>
      <c r="C173" s="16" t="s">
        <v>184</v>
      </c>
      <c r="D173" s="17" t="s">
        <v>23</v>
      </c>
      <c r="E173" s="18" t="s">
        <v>6</v>
      </c>
      <c r="F173" s="19" t="s">
        <v>185</v>
      </c>
      <c r="G173" s="20">
        <v>70</v>
      </c>
      <c r="H173" s="38">
        <v>4</v>
      </c>
      <c r="I173" s="39" t="s">
        <v>62</v>
      </c>
      <c r="J173" s="38">
        <v>4</v>
      </c>
      <c r="K173" s="38">
        <v>1</v>
      </c>
      <c r="L173" s="38">
        <v>1</v>
      </c>
      <c r="M173" s="38">
        <v>2</v>
      </c>
      <c r="N173" s="38">
        <v>7</v>
      </c>
      <c r="O173" s="38">
        <v>8</v>
      </c>
      <c r="P173" s="38">
        <v>1</v>
      </c>
      <c r="Q173" s="40">
        <f>K173*3+L173+P173</f>
        <v>5</v>
      </c>
      <c r="R173" s="38">
        <f>N173-O173</f>
        <v>-1</v>
      </c>
      <c r="S173" s="12"/>
    </row>
    <row r="174" spans="1:19" ht="18.75" customHeight="1" x14ac:dyDescent="0.25">
      <c r="A174" s="12"/>
      <c r="B174" s="15">
        <v>43774</v>
      </c>
      <c r="C174" s="16" t="s">
        <v>184</v>
      </c>
      <c r="D174" s="17" t="s">
        <v>23</v>
      </c>
      <c r="E174" s="18" t="s">
        <v>7</v>
      </c>
      <c r="F174" s="19" t="s">
        <v>51</v>
      </c>
      <c r="G174" s="20">
        <v>65</v>
      </c>
      <c r="H174" s="38">
        <v>5</v>
      </c>
      <c r="I174" s="39" t="s">
        <v>5</v>
      </c>
      <c r="J174" s="38">
        <v>4</v>
      </c>
      <c r="K174" s="38">
        <v>1</v>
      </c>
      <c r="L174" s="38">
        <v>1</v>
      </c>
      <c r="M174" s="38">
        <v>2</v>
      </c>
      <c r="N174" s="38">
        <v>5</v>
      </c>
      <c r="O174" s="38">
        <v>7</v>
      </c>
      <c r="P174" s="38">
        <v>0</v>
      </c>
      <c r="Q174" s="40">
        <f>K174*3+L174+P174</f>
        <v>4</v>
      </c>
      <c r="R174" s="38">
        <f>N174-O174</f>
        <v>-2</v>
      </c>
      <c r="S174" s="12"/>
    </row>
    <row r="175" spans="1:19" ht="18.75" customHeight="1" x14ac:dyDescent="0.25">
      <c r="A175" s="12"/>
      <c r="B175" s="15"/>
      <c r="C175" s="16"/>
      <c r="D175" s="17"/>
      <c r="E175" s="21" t="s">
        <v>189</v>
      </c>
      <c r="F175" s="19"/>
      <c r="G175" s="20"/>
      <c r="H175" s="41"/>
      <c r="I175" s="42"/>
      <c r="J175" s="41"/>
      <c r="K175" s="33">
        <f>SUM(K170:K174)</f>
        <v>7</v>
      </c>
      <c r="L175" s="33">
        <f>SUM(L170:L174)</f>
        <v>6</v>
      </c>
      <c r="M175" s="33">
        <f>SUM(M170:M174)</f>
        <v>7</v>
      </c>
      <c r="N175" s="33">
        <f>SUM(N170:N174)</f>
        <v>32</v>
      </c>
      <c r="O175" s="33">
        <f>SUM(O170:O174)</f>
        <v>32</v>
      </c>
      <c r="P175" s="41"/>
      <c r="Q175" s="41"/>
      <c r="R175" s="33">
        <f>SUM(R170:R174)</f>
        <v>0</v>
      </c>
      <c r="S175" s="12"/>
    </row>
    <row r="176" spans="1:19" ht="18.75" customHeight="1" x14ac:dyDescent="0.25">
      <c r="A176" s="12"/>
      <c r="B176" s="48"/>
      <c r="C176" s="49"/>
      <c r="D176" s="50" t="s">
        <v>190</v>
      </c>
      <c r="E176" s="50"/>
      <c r="F176" s="50"/>
      <c r="G176" s="51"/>
      <c r="H176" s="65"/>
      <c r="I176" s="66"/>
      <c r="J176" s="65"/>
      <c r="K176" s="65"/>
      <c r="L176" s="65"/>
      <c r="M176" s="65"/>
      <c r="N176" s="65"/>
      <c r="O176" s="65"/>
      <c r="P176" s="65"/>
      <c r="Q176" s="65"/>
      <c r="R176" s="65"/>
      <c r="S176" s="12"/>
    </row>
    <row r="177" spans="1:19" ht="18.75" customHeight="1" x14ac:dyDescent="0.25">
      <c r="A177" s="12"/>
      <c r="B177" s="48"/>
      <c r="C177" s="49">
        <v>1</v>
      </c>
      <c r="D177" s="52" t="s">
        <v>112</v>
      </c>
      <c r="E177" s="53" t="s">
        <v>191</v>
      </c>
      <c r="F177" s="52" t="s">
        <v>93</v>
      </c>
      <c r="G177" s="51"/>
      <c r="H177" s="65"/>
      <c r="I177" s="66"/>
      <c r="J177" s="65"/>
      <c r="K177" s="65"/>
      <c r="L177" s="65"/>
      <c r="M177" s="65"/>
      <c r="N177" s="65"/>
      <c r="O177" s="65"/>
      <c r="P177" s="65"/>
      <c r="Q177" s="65"/>
      <c r="R177" s="65"/>
      <c r="S177" s="12"/>
    </row>
    <row r="178" spans="1:19" ht="18.75" customHeight="1" x14ac:dyDescent="0.25">
      <c r="A178" s="12"/>
      <c r="B178" s="48"/>
      <c r="C178" s="49">
        <v>2</v>
      </c>
      <c r="D178" s="52" t="s">
        <v>74</v>
      </c>
      <c r="E178" s="53" t="s">
        <v>192</v>
      </c>
      <c r="F178" s="52" t="s">
        <v>43</v>
      </c>
      <c r="G178" s="51"/>
      <c r="H178" s="65"/>
      <c r="I178" s="66"/>
      <c r="J178" s="65"/>
      <c r="K178" s="65"/>
      <c r="L178" s="65"/>
      <c r="M178" s="65"/>
      <c r="N178" s="65"/>
      <c r="O178" s="65"/>
      <c r="P178" s="65"/>
      <c r="Q178" s="65"/>
      <c r="R178" s="65"/>
      <c r="S178" s="12"/>
    </row>
    <row r="179" spans="1:19" ht="18.75" customHeight="1" x14ac:dyDescent="0.25">
      <c r="A179" s="12"/>
      <c r="B179" s="48"/>
      <c r="C179" s="49">
        <v>3</v>
      </c>
      <c r="D179" s="52" t="s">
        <v>132</v>
      </c>
      <c r="E179" s="53" t="s">
        <v>193</v>
      </c>
      <c r="F179" s="52" t="s">
        <v>173</v>
      </c>
      <c r="G179" s="51"/>
      <c r="H179" s="65"/>
      <c r="I179" s="66"/>
      <c r="J179" s="65"/>
      <c r="K179" s="65"/>
      <c r="L179" s="65"/>
      <c r="M179" s="65"/>
      <c r="N179" s="65"/>
      <c r="O179" s="65"/>
      <c r="P179" s="65"/>
      <c r="Q179" s="65"/>
      <c r="R179" s="65"/>
      <c r="S179" s="12"/>
    </row>
    <row r="180" spans="1:19" ht="18.75" customHeight="1" x14ac:dyDescent="0.25">
      <c r="A180" s="12"/>
      <c r="B180" s="48"/>
      <c r="C180" s="49">
        <v>4</v>
      </c>
      <c r="D180" s="52" t="s">
        <v>39</v>
      </c>
      <c r="E180" s="53" t="s">
        <v>194</v>
      </c>
      <c r="F180" s="52" t="s">
        <v>101</v>
      </c>
      <c r="G180" s="51"/>
      <c r="H180" s="65"/>
      <c r="I180" s="66"/>
      <c r="J180" s="65"/>
      <c r="K180" s="65"/>
      <c r="L180" s="65"/>
      <c r="M180" s="65"/>
      <c r="N180" s="65"/>
      <c r="O180" s="65"/>
      <c r="P180" s="65"/>
      <c r="Q180" s="65"/>
      <c r="R180" s="65"/>
      <c r="S180" s="12"/>
    </row>
    <row r="181" spans="1:19" ht="18.75" customHeight="1" x14ac:dyDescent="0.25">
      <c r="A181" s="12"/>
      <c r="B181" s="48"/>
      <c r="C181" s="49">
        <v>5</v>
      </c>
      <c r="D181" s="52" t="s">
        <v>81</v>
      </c>
      <c r="E181" s="53" t="s">
        <v>195</v>
      </c>
      <c r="F181" s="52" t="s">
        <v>23</v>
      </c>
      <c r="G181" s="51"/>
      <c r="H181" s="65"/>
      <c r="I181" s="66"/>
      <c r="J181" s="65"/>
      <c r="K181" s="65"/>
      <c r="L181" s="65"/>
      <c r="M181" s="65"/>
      <c r="N181" s="65"/>
      <c r="O181" s="65"/>
      <c r="P181" s="65"/>
      <c r="Q181" s="65"/>
      <c r="R181" s="65"/>
      <c r="S181" s="12"/>
    </row>
    <row r="182" spans="1:19" ht="18.75" customHeight="1" x14ac:dyDescent="0.25">
      <c r="A182" s="12"/>
      <c r="B182" s="15">
        <v>43792</v>
      </c>
      <c r="C182" s="16">
        <v>1</v>
      </c>
      <c r="D182" s="17" t="s">
        <v>37</v>
      </c>
      <c r="E182" s="18" t="s">
        <v>14</v>
      </c>
      <c r="F182" s="19" t="s">
        <v>65</v>
      </c>
      <c r="G182" s="20">
        <v>89</v>
      </c>
      <c r="H182" s="65"/>
      <c r="I182" s="66"/>
      <c r="J182" s="65"/>
      <c r="K182" s="65"/>
      <c r="L182" s="65"/>
      <c r="M182" s="65"/>
      <c r="N182" s="65"/>
      <c r="O182" s="65"/>
      <c r="P182" s="65"/>
      <c r="Q182" s="65"/>
      <c r="R182" s="65"/>
      <c r="S182" s="12"/>
    </row>
    <row r="183" spans="1:19" ht="18.75" customHeight="1" x14ac:dyDescent="0.25">
      <c r="A183" s="12"/>
      <c r="B183" s="15">
        <v>43817</v>
      </c>
      <c r="C183" s="16">
        <v>1</v>
      </c>
      <c r="D183" s="17" t="s">
        <v>81</v>
      </c>
      <c r="E183" s="18" t="s">
        <v>14</v>
      </c>
      <c r="F183" s="19" t="s">
        <v>196</v>
      </c>
      <c r="G183" s="20">
        <v>105</v>
      </c>
      <c r="H183" s="65"/>
      <c r="I183" s="66"/>
      <c r="J183" s="65"/>
      <c r="K183" s="65"/>
      <c r="L183" s="65"/>
      <c r="M183" s="65"/>
      <c r="N183" s="65"/>
      <c r="O183" s="65"/>
      <c r="P183" s="65"/>
      <c r="Q183" s="65"/>
      <c r="R183" s="65"/>
      <c r="S183" s="12"/>
    </row>
    <row r="184" spans="1:19" ht="18.75" customHeight="1" x14ac:dyDescent="0.25">
      <c r="A184" s="12"/>
      <c r="B184" s="15">
        <v>43809</v>
      </c>
      <c r="C184" s="16">
        <v>1</v>
      </c>
      <c r="D184" s="17" t="s">
        <v>197</v>
      </c>
      <c r="E184" s="18" t="s">
        <v>198</v>
      </c>
      <c r="F184" s="19" t="s">
        <v>94</v>
      </c>
      <c r="G184" s="20">
        <v>75</v>
      </c>
      <c r="H184" s="65"/>
      <c r="I184" s="66"/>
      <c r="J184" s="65"/>
      <c r="K184" s="65"/>
      <c r="L184" s="65"/>
      <c r="M184" s="65"/>
      <c r="N184" s="65"/>
      <c r="O184" s="65"/>
      <c r="P184" s="65"/>
      <c r="Q184" s="65"/>
      <c r="R184" s="65"/>
      <c r="S184" s="12"/>
    </row>
    <row r="185" spans="1:19" ht="18.75" customHeight="1" x14ac:dyDescent="0.25">
      <c r="A185" s="12"/>
      <c r="B185" s="22" t="s">
        <v>205</v>
      </c>
      <c r="C185" s="23"/>
      <c r="D185" s="23"/>
      <c r="E185" s="23"/>
      <c r="F185" s="23"/>
      <c r="G185" s="24"/>
      <c r="H185" s="65"/>
      <c r="I185" s="66"/>
      <c r="J185" s="65"/>
      <c r="K185" s="65"/>
      <c r="L185" s="65"/>
      <c r="M185" s="65"/>
      <c r="N185" s="65"/>
      <c r="O185" s="65"/>
      <c r="P185" s="65"/>
      <c r="Q185" s="65"/>
      <c r="R185" s="65"/>
      <c r="S185" s="12"/>
    </row>
    <row r="186" spans="1:19" ht="18.75" customHeight="1" x14ac:dyDescent="0.25">
      <c r="A186" s="12"/>
      <c r="B186" s="15">
        <v>43837</v>
      </c>
      <c r="C186" s="16">
        <v>1</v>
      </c>
      <c r="D186" s="17" t="s">
        <v>76</v>
      </c>
      <c r="E186" s="18" t="s">
        <v>72</v>
      </c>
      <c r="F186" s="19" t="s">
        <v>2</v>
      </c>
      <c r="G186" s="20">
        <v>103</v>
      </c>
      <c r="H186" s="65"/>
      <c r="I186" s="66"/>
      <c r="J186" s="65"/>
      <c r="K186" s="65"/>
      <c r="L186" s="65"/>
      <c r="M186" s="65"/>
      <c r="N186" s="65"/>
      <c r="O186" s="65"/>
      <c r="P186" s="65"/>
      <c r="Q186" s="65"/>
      <c r="R186" s="65"/>
      <c r="S186" s="12"/>
    </row>
    <row r="187" spans="1:19" ht="18.75" customHeight="1" x14ac:dyDescent="0.25">
      <c r="A187" s="12"/>
      <c r="B187" s="15">
        <v>43820</v>
      </c>
      <c r="C187" s="16">
        <v>1</v>
      </c>
      <c r="D187" s="17" t="s">
        <v>26</v>
      </c>
      <c r="E187" s="18" t="s">
        <v>78</v>
      </c>
      <c r="F187" s="19" t="s">
        <v>40</v>
      </c>
      <c r="G187" s="20">
        <v>380</v>
      </c>
      <c r="H187" s="65"/>
      <c r="I187" s="66"/>
      <c r="J187" s="65"/>
      <c r="K187" s="65"/>
      <c r="L187" s="65"/>
      <c r="M187" s="65"/>
      <c r="N187" s="65"/>
      <c r="O187" s="65"/>
      <c r="P187" s="65"/>
      <c r="Q187" s="65"/>
      <c r="R187" s="65"/>
      <c r="S187" s="12"/>
    </row>
    <row r="188" spans="1:19" ht="18.75" customHeight="1" x14ac:dyDescent="0.25">
      <c r="A188" s="12"/>
      <c r="B188" s="15">
        <v>43810</v>
      </c>
      <c r="C188" s="16">
        <v>1</v>
      </c>
      <c r="D188" s="17" t="s">
        <v>4</v>
      </c>
      <c r="E188" s="18" t="s">
        <v>11</v>
      </c>
      <c r="F188" s="19" t="s">
        <v>52</v>
      </c>
      <c r="G188" s="20">
        <v>102</v>
      </c>
      <c r="H188" s="65"/>
      <c r="I188" s="66"/>
      <c r="J188" s="65"/>
      <c r="K188" s="65"/>
      <c r="L188" s="65"/>
      <c r="M188" s="65"/>
      <c r="N188" s="65"/>
      <c r="O188" s="65"/>
      <c r="P188" s="65"/>
      <c r="Q188" s="65"/>
      <c r="R188" s="65"/>
      <c r="S188" s="12"/>
    </row>
    <row r="189" spans="1:19" ht="18.75" customHeight="1" x14ac:dyDescent="0.25">
      <c r="A189" s="12"/>
      <c r="B189" s="15">
        <v>43851</v>
      </c>
      <c r="C189" s="16">
        <v>1</v>
      </c>
      <c r="D189" s="17" t="s">
        <v>41</v>
      </c>
      <c r="E189" s="18" t="s">
        <v>68</v>
      </c>
      <c r="F189" s="19" t="s">
        <v>95</v>
      </c>
      <c r="G189" s="20">
        <v>163</v>
      </c>
      <c r="H189" s="65"/>
      <c r="I189" s="66"/>
      <c r="J189" s="65"/>
      <c r="K189" s="65"/>
      <c r="L189" s="65"/>
      <c r="M189" s="65"/>
      <c r="N189" s="65"/>
      <c r="O189" s="65"/>
      <c r="P189" s="65"/>
      <c r="Q189" s="65"/>
      <c r="R189" s="65"/>
      <c r="S189" s="12"/>
    </row>
    <row r="190" spans="1:19" ht="18.75" customHeight="1" x14ac:dyDescent="0.25">
      <c r="A190" s="12"/>
      <c r="B190" s="15">
        <v>43802</v>
      </c>
      <c r="C190" s="16">
        <v>1</v>
      </c>
      <c r="D190" s="17" t="s">
        <v>43</v>
      </c>
      <c r="E190" s="18" t="s">
        <v>11</v>
      </c>
      <c r="F190" s="19" t="s">
        <v>27</v>
      </c>
      <c r="G190" s="20">
        <v>86</v>
      </c>
      <c r="H190" s="65"/>
      <c r="I190" s="66"/>
      <c r="J190" s="65"/>
      <c r="K190" s="65"/>
      <c r="L190" s="65"/>
      <c r="M190" s="65"/>
      <c r="N190" s="65"/>
      <c r="O190" s="65"/>
      <c r="P190" s="65"/>
      <c r="Q190" s="65"/>
      <c r="R190" s="65"/>
      <c r="S190" s="12"/>
    </row>
    <row r="191" spans="1:19" ht="18.75" customHeight="1" x14ac:dyDescent="0.25">
      <c r="A191" s="12"/>
      <c r="B191" s="15">
        <v>43810</v>
      </c>
      <c r="C191" s="16">
        <v>1</v>
      </c>
      <c r="D191" s="17" t="s">
        <v>25</v>
      </c>
      <c r="E191" s="18" t="s">
        <v>14</v>
      </c>
      <c r="F191" s="19" t="s">
        <v>101</v>
      </c>
      <c r="G191" s="20">
        <v>102</v>
      </c>
      <c r="H191" s="65"/>
      <c r="I191" s="66"/>
      <c r="J191" s="65"/>
      <c r="K191" s="65"/>
      <c r="L191" s="65"/>
      <c r="M191" s="65"/>
      <c r="N191" s="65"/>
      <c r="O191" s="65"/>
      <c r="P191" s="65"/>
      <c r="Q191" s="65"/>
      <c r="R191" s="65"/>
      <c r="S191" s="12"/>
    </row>
    <row r="192" spans="1:19" ht="18.75" customHeight="1" x14ac:dyDescent="0.25">
      <c r="A192" s="12"/>
      <c r="B192" s="15">
        <v>43837</v>
      </c>
      <c r="C192" s="16">
        <v>1</v>
      </c>
      <c r="D192" s="17" t="s">
        <v>74</v>
      </c>
      <c r="E192" s="18" t="s">
        <v>15</v>
      </c>
      <c r="F192" s="19" t="s">
        <v>35</v>
      </c>
      <c r="G192" s="20">
        <v>62</v>
      </c>
      <c r="H192" s="65"/>
      <c r="I192" s="66"/>
      <c r="J192" s="65"/>
      <c r="K192" s="65"/>
      <c r="L192" s="65"/>
      <c r="M192" s="65"/>
      <c r="N192" s="65"/>
      <c r="O192" s="65"/>
      <c r="P192" s="65"/>
      <c r="Q192" s="65"/>
      <c r="R192" s="65"/>
      <c r="S192" s="12"/>
    </row>
    <row r="193" spans="1:19" ht="18.75" customHeight="1" x14ac:dyDescent="0.25">
      <c r="A193" s="12"/>
      <c r="B193" s="15">
        <v>43809</v>
      </c>
      <c r="C193" s="16">
        <v>1</v>
      </c>
      <c r="D193" s="17" t="s">
        <v>60</v>
      </c>
      <c r="E193" s="18" t="s">
        <v>8</v>
      </c>
      <c r="F193" s="19" t="s">
        <v>132</v>
      </c>
      <c r="G193" s="20">
        <v>72</v>
      </c>
      <c r="H193" s="65"/>
      <c r="I193" s="66"/>
      <c r="J193" s="65"/>
      <c r="K193" s="65"/>
      <c r="L193" s="65"/>
      <c r="M193" s="65"/>
      <c r="N193" s="65"/>
      <c r="O193" s="65"/>
      <c r="P193" s="65"/>
      <c r="Q193" s="65"/>
      <c r="R193" s="65"/>
      <c r="S193" s="12"/>
    </row>
    <row r="194" spans="1:19" ht="18.75" customHeight="1" x14ac:dyDescent="0.25">
      <c r="A194" s="12"/>
      <c r="B194" s="15">
        <v>43809</v>
      </c>
      <c r="C194" s="16">
        <v>1</v>
      </c>
      <c r="D194" s="17" t="s">
        <v>77</v>
      </c>
      <c r="E194" s="18" t="s">
        <v>100</v>
      </c>
      <c r="F194" s="19" t="s">
        <v>93</v>
      </c>
      <c r="G194" s="20">
        <v>44</v>
      </c>
      <c r="H194" s="65"/>
      <c r="I194" s="66"/>
      <c r="J194" s="65"/>
      <c r="K194" s="65"/>
      <c r="L194" s="65"/>
      <c r="M194" s="65"/>
      <c r="N194" s="65"/>
      <c r="O194" s="65"/>
      <c r="P194" s="65"/>
      <c r="Q194" s="65"/>
      <c r="R194" s="65"/>
      <c r="S194" s="12"/>
    </row>
    <row r="195" spans="1:19" ht="18.75" customHeight="1" x14ac:dyDescent="0.25">
      <c r="A195" s="12"/>
      <c r="B195" s="15">
        <v>43816</v>
      </c>
      <c r="C195" s="16">
        <v>1</v>
      </c>
      <c r="D195" s="17" t="s">
        <v>67</v>
      </c>
      <c r="E195" s="18" t="s">
        <v>8</v>
      </c>
      <c r="F195" s="19" t="s">
        <v>23</v>
      </c>
      <c r="G195" s="20">
        <v>175</v>
      </c>
      <c r="H195" s="65"/>
      <c r="I195" s="66"/>
      <c r="J195" s="65"/>
      <c r="K195" s="65"/>
      <c r="L195" s="65"/>
      <c r="M195" s="65"/>
      <c r="N195" s="65"/>
      <c r="O195" s="65"/>
      <c r="P195" s="65"/>
      <c r="Q195" s="65"/>
      <c r="R195" s="65"/>
      <c r="S195" s="12"/>
    </row>
    <row r="196" spans="1:19" ht="18.75" customHeight="1" x14ac:dyDescent="0.25">
      <c r="A196" s="12"/>
      <c r="B196" s="15">
        <v>43836</v>
      </c>
      <c r="C196" s="16">
        <v>1</v>
      </c>
      <c r="D196" s="17" t="s">
        <v>63</v>
      </c>
      <c r="E196" s="18" t="s">
        <v>11</v>
      </c>
      <c r="F196" s="19" t="s">
        <v>112</v>
      </c>
      <c r="G196" s="20">
        <v>97</v>
      </c>
      <c r="H196" s="65"/>
      <c r="I196" s="66"/>
      <c r="J196" s="65"/>
      <c r="K196" s="65"/>
      <c r="L196" s="65"/>
      <c r="M196" s="65"/>
      <c r="N196" s="65"/>
      <c r="O196" s="65"/>
      <c r="P196" s="65"/>
      <c r="Q196" s="65"/>
      <c r="R196" s="65"/>
      <c r="S196" s="12"/>
    </row>
    <row r="197" spans="1:19" ht="18.75" customHeight="1" x14ac:dyDescent="0.25">
      <c r="A197" s="12"/>
      <c r="B197" s="15">
        <v>43837</v>
      </c>
      <c r="C197" s="16">
        <v>1</v>
      </c>
      <c r="D197" s="17" t="s">
        <v>45</v>
      </c>
      <c r="E197" s="18" t="s">
        <v>72</v>
      </c>
      <c r="F197" s="19" t="s">
        <v>173</v>
      </c>
      <c r="G197" s="20">
        <v>120</v>
      </c>
      <c r="H197" s="65"/>
      <c r="I197" s="66"/>
      <c r="J197" s="65"/>
      <c r="K197" s="65"/>
      <c r="L197" s="65"/>
      <c r="M197" s="65"/>
      <c r="N197" s="65"/>
      <c r="O197" s="65"/>
      <c r="P197" s="65"/>
      <c r="Q197" s="65"/>
      <c r="R197" s="65"/>
      <c r="S197" s="12"/>
    </row>
    <row r="198" spans="1:19" ht="18.75" customHeight="1" x14ac:dyDescent="0.25">
      <c r="A198" s="12"/>
      <c r="B198" s="15">
        <v>43865</v>
      </c>
      <c r="C198" s="16">
        <v>1</v>
      </c>
      <c r="D198" s="17" t="s">
        <v>102</v>
      </c>
      <c r="E198" s="18" t="s">
        <v>15</v>
      </c>
      <c r="F198" s="19" t="s">
        <v>39</v>
      </c>
      <c r="G198" s="20">
        <v>114</v>
      </c>
      <c r="H198" s="65"/>
      <c r="I198" s="66"/>
      <c r="J198" s="65"/>
      <c r="K198" s="65"/>
      <c r="L198" s="65"/>
      <c r="M198" s="65"/>
      <c r="N198" s="65"/>
      <c r="O198" s="65"/>
      <c r="P198" s="65"/>
      <c r="Q198" s="65"/>
      <c r="R198" s="65"/>
      <c r="S198" s="12"/>
    </row>
    <row r="199" spans="1:19" ht="18.75" customHeight="1" x14ac:dyDescent="0.25">
      <c r="A199" s="12"/>
      <c r="B199" s="15">
        <v>43837</v>
      </c>
      <c r="C199" s="16">
        <v>2</v>
      </c>
      <c r="D199" s="17" t="s">
        <v>81</v>
      </c>
      <c r="E199" s="18" t="s">
        <v>10</v>
      </c>
      <c r="F199" s="19" t="s">
        <v>25</v>
      </c>
      <c r="G199" s="20">
        <v>114</v>
      </c>
      <c r="H199" s="65"/>
      <c r="I199" s="66"/>
      <c r="J199" s="65"/>
      <c r="K199" s="65"/>
      <c r="L199" s="65"/>
      <c r="M199" s="65"/>
      <c r="N199" s="65"/>
      <c r="O199" s="65"/>
      <c r="P199" s="65"/>
      <c r="Q199" s="65"/>
      <c r="R199" s="65"/>
      <c r="S199" s="12"/>
    </row>
    <row r="200" spans="1:19" ht="18.75" customHeight="1" x14ac:dyDescent="0.25">
      <c r="A200" s="12"/>
      <c r="B200" s="15">
        <v>43851</v>
      </c>
      <c r="C200" s="16">
        <v>2</v>
      </c>
      <c r="D200" s="17" t="s">
        <v>197</v>
      </c>
      <c r="E200" s="18" t="s">
        <v>34</v>
      </c>
      <c r="F200" s="19" t="s">
        <v>35</v>
      </c>
      <c r="G200" s="20">
        <v>95</v>
      </c>
      <c r="H200" s="65"/>
      <c r="I200" s="66"/>
      <c r="J200" s="65"/>
      <c r="K200" s="65"/>
      <c r="L200" s="65"/>
      <c r="M200" s="65"/>
      <c r="N200" s="65"/>
      <c r="O200" s="65"/>
      <c r="P200" s="65"/>
      <c r="Q200" s="65"/>
      <c r="R200" s="65"/>
      <c r="S200" s="12"/>
    </row>
    <row r="201" spans="1:19" ht="18.75" customHeight="1" x14ac:dyDescent="0.25">
      <c r="A201" s="12"/>
      <c r="B201" s="15"/>
      <c r="C201" s="16"/>
      <c r="D201" s="17"/>
      <c r="E201" s="21" t="s">
        <v>199</v>
      </c>
      <c r="F201" s="19"/>
      <c r="G201" s="20"/>
      <c r="H201" s="65"/>
      <c r="I201" s="66"/>
      <c r="J201" s="65"/>
      <c r="K201" s="65"/>
      <c r="L201" s="65"/>
      <c r="M201" s="65"/>
      <c r="N201" s="65"/>
      <c r="O201" s="65"/>
      <c r="P201" s="65"/>
      <c r="Q201" s="65"/>
      <c r="R201" s="65"/>
      <c r="S201" s="12"/>
    </row>
    <row r="202" spans="1:19" ht="18.75" customHeight="1" x14ac:dyDescent="0.25">
      <c r="A202" s="12"/>
      <c r="B202" s="15">
        <v>43851</v>
      </c>
      <c r="C202" s="16">
        <v>2</v>
      </c>
      <c r="D202" s="17" t="s">
        <v>45</v>
      </c>
      <c r="E202" s="18" t="s">
        <v>15</v>
      </c>
      <c r="F202" s="19" t="s">
        <v>60</v>
      </c>
      <c r="G202" s="20">
        <v>135</v>
      </c>
      <c r="H202" s="65"/>
      <c r="I202" s="66"/>
      <c r="J202" s="65"/>
      <c r="K202" s="65"/>
      <c r="L202" s="65"/>
      <c r="M202" s="65"/>
      <c r="N202" s="65"/>
      <c r="O202" s="65"/>
      <c r="P202" s="65"/>
      <c r="Q202" s="65"/>
      <c r="R202" s="65"/>
      <c r="S202" s="12"/>
    </row>
    <row r="203" spans="1:19" ht="18.75" customHeight="1" x14ac:dyDescent="0.25">
      <c r="A203" s="12"/>
      <c r="B203" s="15">
        <v>43851</v>
      </c>
      <c r="C203" s="16">
        <v>2</v>
      </c>
      <c r="D203" s="17" t="s">
        <v>37</v>
      </c>
      <c r="E203" s="18" t="s">
        <v>12</v>
      </c>
      <c r="F203" s="19" t="s">
        <v>76</v>
      </c>
      <c r="G203" s="20">
        <v>44</v>
      </c>
      <c r="H203" s="65"/>
      <c r="I203" s="66"/>
      <c r="J203" s="65"/>
      <c r="K203" s="65"/>
      <c r="L203" s="65"/>
      <c r="M203" s="65"/>
      <c r="N203" s="65"/>
      <c r="O203" s="65"/>
      <c r="P203" s="65"/>
      <c r="Q203" s="65"/>
      <c r="R203" s="65"/>
      <c r="S203" s="12"/>
    </row>
    <row r="204" spans="1:19" ht="18.75" customHeight="1" x14ac:dyDescent="0.25">
      <c r="A204" s="12"/>
      <c r="B204" s="15">
        <v>43851</v>
      </c>
      <c r="C204" s="16">
        <v>2</v>
      </c>
      <c r="D204" s="17" t="s">
        <v>26</v>
      </c>
      <c r="E204" s="18" t="s">
        <v>14</v>
      </c>
      <c r="F204" s="19" t="s">
        <v>27</v>
      </c>
      <c r="G204" s="20">
        <v>291</v>
      </c>
      <c r="H204" s="65"/>
      <c r="I204" s="66"/>
      <c r="J204" s="65"/>
      <c r="K204" s="65"/>
      <c r="L204" s="65"/>
      <c r="M204" s="65"/>
      <c r="N204" s="65"/>
      <c r="O204" s="65"/>
      <c r="P204" s="65"/>
      <c r="Q204" s="65"/>
      <c r="R204" s="65"/>
      <c r="S204" s="12"/>
    </row>
    <row r="205" spans="1:19" ht="18.75" customHeight="1" x14ac:dyDescent="0.25">
      <c r="A205" s="12"/>
      <c r="B205" s="15">
        <v>43858</v>
      </c>
      <c r="C205" s="16">
        <v>2</v>
      </c>
      <c r="D205" s="17" t="s">
        <v>112</v>
      </c>
      <c r="E205" s="18" t="s">
        <v>69</v>
      </c>
      <c r="F205" s="19" t="s">
        <v>52</v>
      </c>
      <c r="G205" s="20">
        <v>74</v>
      </c>
      <c r="H205" s="65"/>
      <c r="I205" s="66"/>
      <c r="J205" s="65"/>
      <c r="K205" s="65"/>
      <c r="L205" s="65"/>
      <c r="M205" s="65"/>
      <c r="N205" s="65"/>
      <c r="O205" s="65"/>
      <c r="P205" s="65"/>
      <c r="Q205" s="65"/>
      <c r="R205" s="65"/>
      <c r="S205" s="12"/>
    </row>
    <row r="206" spans="1:19" ht="18.75" customHeight="1" x14ac:dyDescent="0.25">
      <c r="A206" s="12"/>
      <c r="B206" s="15"/>
      <c r="C206" s="16"/>
      <c r="D206" s="17"/>
      <c r="E206" s="21" t="s">
        <v>200</v>
      </c>
      <c r="F206" s="19"/>
      <c r="G206" s="20"/>
      <c r="H206" s="65"/>
      <c r="I206" s="66"/>
      <c r="J206" s="65"/>
      <c r="K206" s="65"/>
      <c r="L206" s="65"/>
      <c r="M206" s="65"/>
      <c r="N206" s="65"/>
      <c r="O206" s="65"/>
      <c r="P206" s="65"/>
      <c r="Q206" s="65"/>
      <c r="R206" s="65"/>
      <c r="S206" s="12"/>
    </row>
    <row r="207" spans="1:19" ht="18.75" customHeight="1" x14ac:dyDescent="0.25">
      <c r="A207" s="12"/>
      <c r="B207" s="15">
        <v>43893</v>
      </c>
      <c r="C207" s="16">
        <v>2</v>
      </c>
      <c r="D207" s="17" t="s">
        <v>93</v>
      </c>
      <c r="E207" s="18" t="s">
        <v>34</v>
      </c>
      <c r="F207" s="19" t="s">
        <v>41</v>
      </c>
      <c r="G207" s="20">
        <v>81</v>
      </c>
      <c r="H207" s="65"/>
      <c r="I207" s="66"/>
      <c r="J207" s="65"/>
      <c r="K207" s="65"/>
      <c r="L207" s="65"/>
      <c r="M207" s="65"/>
      <c r="N207" s="65"/>
      <c r="O207" s="65"/>
      <c r="P207" s="65"/>
      <c r="Q207" s="65"/>
      <c r="R207" s="65"/>
      <c r="S207" s="12"/>
    </row>
    <row r="208" spans="1:19" ht="18.75" customHeight="1" x14ac:dyDescent="0.25">
      <c r="A208" s="12"/>
      <c r="B208" s="15"/>
      <c r="C208" s="16"/>
      <c r="D208" s="17"/>
      <c r="E208" s="21" t="s">
        <v>201</v>
      </c>
      <c r="F208" s="19"/>
      <c r="G208" s="20"/>
      <c r="H208" s="65"/>
      <c r="I208" s="66"/>
      <c r="J208" s="65"/>
      <c r="K208" s="65"/>
      <c r="L208" s="65"/>
      <c r="M208" s="65"/>
      <c r="N208" s="65"/>
      <c r="O208" s="65"/>
      <c r="P208" s="65"/>
      <c r="Q208" s="65"/>
      <c r="R208" s="65"/>
      <c r="S208" s="12"/>
    </row>
    <row r="209" spans="1:19" ht="18.75" customHeight="1" x14ac:dyDescent="0.25">
      <c r="A209" s="12"/>
      <c r="B209" s="15">
        <v>43873</v>
      </c>
      <c r="C209" s="16">
        <v>2</v>
      </c>
      <c r="D209" s="17" t="s">
        <v>67</v>
      </c>
      <c r="E209" s="18" t="s">
        <v>33</v>
      </c>
      <c r="F209" s="19" t="s">
        <v>39</v>
      </c>
      <c r="G209" s="20">
        <v>230</v>
      </c>
      <c r="H209" s="65"/>
      <c r="I209" s="66"/>
      <c r="J209" s="65"/>
      <c r="K209" s="65"/>
      <c r="L209" s="65"/>
      <c r="M209" s="65"/>
      <c r="N209" s="65"/>
      <c r="O209" s="65"/>
      <c r="P209" s="65"/>
      <c r="Q209" s="65"/>
      <c r="R209" s="65"/>
      <c r="S209" s="12"/>
    </row>
    <row r="210" spans="1:19" ht="18.75" customHeight="1" x14ac:dyDescent="0.25">
      <c r="A210" s="12"/>
      <c r="B210" s="15">
        <v>43872</v>
      </c>
      <c r="C210" s="16">
        <v>3</v>
      </c>
      <c r="D210" s="17" t="s">
        <v>81</v>
      </c>
      <c r="E210" s="18" t="s">
        <v>69</v>
      </c>
      <c r="F210" s="19" t="s">
        <v>112</v>
      </c>
      <c r="G210" s="20">
        <v>103</v>
      </c>
      <c r="H210" s="65"/>
      <c r="I210" s="66"/>
      <c r="J210" s="65"/>
      <c r="K210" s="65"/>
      <c r="L210" s="65"/>
      <c r="M210" s="65"/>
      <c r="N210" s="65"/>
      <c r="O210" s="65"/>
      <c r="P210" s="65"/>
      <c r="Q210" s="65"/>
      <c r="R210" s="65"/>
      <c r="S210" s="12"/>
    </row>
    <row r="211" spans="1:19" ht="18.75" customHeight="1" x14ac:dyDescent="0.25">
      <c r="A211" s="12"/>
      <c r="B211" s="15"/>
      <c r="C211" s="16"/>
      <c r="D211" s="17"/>
      <c r="E211" s="21" t="s">
        <v>202</v>
      </c>
      <c r="F211" s="19"/>
      <c r="G211" s="20"/>
      <c r="H211" s="65"/>
      <c r="I211" s="66"/>
      <c r="J211" s="65"/>
      <c r="K211" s="65"/>
      <c r="L211" s="65"/>
      <c r="M211" s="65"/>
      <c r="N211" s="65"/>
      <c r="O211" s="65"/>
      <c r="P211" s="65"/>
      <c r="Q211" s="65"/>
      <c r="R211" s="65"/>
      <c r="S211" s="12"/>
    </row>
    <row r="212" spans="1:19" ht="18.75" customHeight="1" x14ac:dyDescent="0.25">
      <c r="A212" s="12"/>
      <c r="B212" s="15">
        <v>43872</v>
      </c>
      <c r="C212" s="16">
        <v>3</v>
      </c>
      <c r="D212" s="17" t="s">
        <v>26</v>
      </c>
      <c r="E212" s="18" t="s">
        <v>12</v>
      </c>
      <c r="F212" s="19" t="s">
        <v>35</v>
      </c>
      <c r="G212" s="20">
        <v>235</v>
      </c>
      <c r="H212" s="65"/>
      <c r="I212" s="66"/>
      <c r="J212" s="65"/>
      <c r="K212" s="65"/>
      <c r="L212" s="65"/>
      <c r="M212" s="65"/>
      <c r="N212" s="65"/>
      <c r="O212" s="65"/>
      <c r="P212" s="65"/>
      <c r="Q212" s="65"/>
      <c r="R212" s="65"/>
      <c r="S212" s="12"/>
    </row>
    <row r="213" spans="1:19" ht="18.75" customHeight="1" x14ac:dyDescent="0.25">
      <c r="A213" s="12"/>
      <c r="B213" s="15">
        <v>43886</v>
      </c>
      <c r="C213" s="16">
        <v>3</v>
      </c>
      <c r="D213" s="17" t="s">
        <v>67</v>
      </c>
      <c r="E213" s="18" t="s">
        <v>8</v>
      </c>
      <c r="F213" s="19" t="s">
        <v>76</v>
      </c>
      <c r="G213" s="20">
        <v>195</v>
      </c>
      <c r="H213" s="65"/>
      <c r="I213" s="66"/>
      <c r="J213" s="65"/>
      <c r="K213" s="65"/>
      <c r="L213" s="65"/>
      <c r="M213" s="65"/>
      <c r="N213" s="65"/>
      <c r="O213" s="65"/>
      <c r="P213" s="65"/>
      <c r="Q213" s="65"/>
      <c r="R213" s="65"/>
      <c r="S213" s="12"/>
    </row>
    <row r="214" spans="1:19" ht="18.75" customHeight="1" x14ac:dyDescent="0.25">
      <c r="A214" s="12"/>
      <c r="B214" s="15">
        <v>43900</v>
      </c>
      <c r="C214" s="16">
        <v>3</v>
      </c>
      <c r="D214" s="17" t="s">
        <v>41</v>
      </c>
      <c r="E214" s="18" t="s">
        <v>34</v>
      </c>
      <c r="F214" s="19" t="s">
        <v>60</v>
      </c>
      <c r="G214" s="20">
        <v>184</v>
      </c>
      <c r="H214" s="65"/>
      <c r="I214" s="66"/>
      <c r="J214" s="65"/>
      <c r="K214" s="65"/>
      <c r="L214" s="65"/>
      <c r="M214" s="65"/>
      <c r="N214" s="65"/>
      <c r="O214" s="65"/>
      <c r="P214" s="65"/>
      <c r="Q214" s="65"/>
      <c r="R214" s="65"/>
      <c r="S214" s="12"/>
    </row>
    <row r="215" spans="1:19" ht="18.75" customHeight="1" x14ac:dyDescent="0.25">
      <c r="A215" s="12"/>
      <c r="B215" s="15"/>
      <c r="C215" s="16"/>
      <c r="D215" s="17"/>
      <c r="E215" s="21" t="s">
        <v>203</v>
      </c>
      <c r="F215" s="19"/>
      <c r="G215" s="20"/>
      <c r="H215" s="65"/>
      <c r="I215" s="66"/>
      <c r="J215" s="65"/>
      <c r="K215" s="65"/>
      <c r="L215" s="65"/>
      <c r="M215" s="65"/>
      <c r="N215" s="65"/>
      <c r="O215" s="65"/>
      <c r="P215" s="65"/>
      <c r="Q215" s="65"/>
      <c r="R215" s="65"/>
      <c r="S215" s="12"/>
    </row>
    <row r="216" spans="1:19" ht="18.75" customHeight="1" x14ac:dyDescent="0.25">
      <c r="A216" s="12"/>
      <c r="B216" s="54"/>
      <c r="C216" s="55" t="s">
        <v>49</v>
      </c>
      <c r="D216" s="56" t="s">
        <v>67</v>
      </c>
      <c r="E216" s="57"/>
      <c r="F216" s="58" t="s">
        <v>35</v>
      </c>
      <c r="G216" s="59"/>
      <c r="H216" s="65"/>
      <c r="I216" s="66"/>
      <c r="J216" s="65"/>
      <c r="K216" s="65"/>
      <c r="L216" s="65"/>
      <c r="M216" s="65"/>
      <c r="N216" s="65"/>
      <c r="O216" s="65"/>
      <c r="P216" s="65"/>
      <c r="Q216" s="65"/>
      <c r="R216" s="65"/>
      <c r="S216" s="12"/>
    </row>
    <row r="217" spans="1:19" ht="18.75" customHeight="1" x14ac:dyDescent="0.25">
      <c r="A217" s="12"/>
      <c r="B217" s="54"/>
      <c r="C217" s="55" t="s">
        <v>49</v>
      </c>
      <c r="D217" s="56" t="s">
        <v>41</v>
      </c>
      <c r="E217" s="57"/>
      <c r="F217" s="58" t="s">
        <v>81</v>
      </c>
      <c r="G217" s="59"/>
      <c r="H217" s="65"/>
      <c r="I217" s="66"/>
      <c r="J217" s="65"/>
      <c r="K217" s="65"/>
      <c r="L217" s="65"/>
      <c r="M217" s="65"/>
      <c r="N217" s="65"/>
      <c r="O217" s="65"/>
      <c r="P217" s="65"/>
      <c r="Q217" s="65"/>
      <c r="R217" s="65"/>
      <c r="S217" s="12"/>
    </row>
    <row r="218" spans="1:19" ht="18.75" customHeight="1" x14ac:dyDescent="0.25">
      <c r="A218" s="12"/>
      <c r="B218" s="54"/>
      <c r="C218" s="55" t="s">
        <v>0</v>
      </c>
      <c r="D218" s="56"/>
      <c r="E218" s="57"/>
      <c r="F218" s="58"/>
      <c r="G218" s="59"/>
      <c r="H218" s="65"/>
      <c r="I218" s="66"/>
      <c r="J218" s="65"/>
      <c r="K218" s="65"/>
      <c r="L218" s="65"/>
      <c r="M218" s="65"/>
      <c r="N218" s="65"/>
      <c r="O218" s="65"/>
      <c r="P218" s="65"/>
      <c r="Q218" s="65"/>
      <c r="R218" s="65"/>
      <c r="S218" s="12"/>
    </row>
    <row r="219" spans="1:19" ht="19.5" thickBot="1" x14ac:dyDescent="0.35">
      <c r="A219" s="12"/>
      <c r="B219" s="60" t="s">
        <v>204</v>
      </c>
      <c r="C219" s="61"/>
      <c r="D219" s="61"/>
      <c r="E219" s="61"/>
      <c r="F219" s="61"/>
      <c r="G219" s="62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2"/>
    </row>
    <row r="220" spans="1:19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</row>
  </sheetData>
  <mergeCells count="9">
    <mergeCell ref="D176:F176"/>
    <mergeCell ref="B219:G219"/>
    <mergeCell ref="B1:R2"/>
    <mergeCell ref="B3:R4"/>
    <mergeCell ref="B185:G185"/>
    <mergeCell ref="B5:G5"/>
    <mergeCell ref="B6:G6"/>
    <mergeCell ref="B7:G7"/>
    <mergeCell ref="B8:G8"/>
  </mergeCells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2020-06-13T09:32:24Z</dcterms:created>
  <dcterms:modified xsi:type="dcterms:W3CDTF">2020-06-13T09:45:27Z</dcterms:modified>
</cp:coreProperties>
</file>